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-cfs.city.hamamatsu.jp\H000501\K000501B\○04照会\R7照会\01未処理\079山内【0203〆】経営比較分析表の分析等について\03各課回答\"/>
    </mc:Choice>
  </mc:AlternateContent>
  <workbookProtection workbookAlgorithmName="SHA-512" workbookHashValue="U7IVOFT2IRyThR+K/CAsPv/qD79UqHkhVxmhCNEfpGrLbZ7dzUMJaBntK5IcOcB1ixL/D6i+117qxIqGP2MlWw==" workbookSaltValue="7Tcmf+r7WNcTQaowtxveIA==" workbookSpinCount="100000" lockStructure="1"/>
  <bookViews>
    <workbookView xWindow="0" yWindow="0" windowWidth="23040" windowHeight="9216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A30" i="4" l="1"/>
  <c r="IT76" i="4"/>
  <c r="CS51" i="4"/>
  <c r="HJ30" i="4"/>
  <c r="CS30" i="4"/>
  <c r="BZ76" i="4"/>
  <c r="MA51" i="4"/>
  <c r="MI76" i="4"/>
  <c r="HJ51" i="4"/>
  <c r="C11" i="5"/>
  <c r="D11" i="5"/>
  <c r="E11" i="5"/>
  <c r="B11" i="5"/>
  <c r="LT76" i="4" l="1"/>
  <c r="GQ51" i="4"/>
  <c r="LH30" i="4"/>
  <c r="IE76" i="4"/>
  <c r="BZ51" i="4"/>
  <c r="GQ30" i="4"/>
  <c r="BZ30" i="4"/>
  <c r="BK76" i="4"/>
  <c r="LH51" i="4"/>
  <c r="AV76" i="4"/>
  <c r="KO51" i="4"/>
  <c r="LE76" i="4"/>
  <c r="FX51" i="4"/>
  <c r="KO30" i="4"/>
  <c r="HP76" i="4"/>
  <c r="BG51" i="4"/>
  <c r="FX30" i="4"/>
  <c r="BG30" i="4"/>
  <c r="AN30" i="4"/>
  <c r="AG76" i="4"/>
  <c r="JV51" i="4"/>
  <c r="KP76" i="4"/>
  <c r="JV30" i="4"/>
  <c r="HA76" i="4"/>
  <c r="AN51" i="4"/>
  <c r="FE30" i="4"/>
  <c r="FE51" i="4"/>
  <c r="KA76" i="4"/>
  <c r="EL51" i="4"/>
  <c r="GL76" i="4"/>
  <c r="U51" i="4"/>
  <c r="EL30" i="4"/>
  <c r="U30" i="4"/>
  <c r="R76" i="4"/>
  <c r="JC51" i="4"/>
  <c r="JC30" i="4"/>
</calcChain>
</file>

<file path=xl/sharedStrings.xml><?xml version="1.0" encoding="utf-8"?>
<sst xmlns="http://schemas.openxmlformats.org/spreadsheetml/2006/main" count="278" uniqueCount="130">
  <si>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</si>
  <si>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</si>
  <si>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</si>
  <si>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</si>
  <si>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</si>
  <si>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</si>
  <si>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</si>
  <si>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</si>
  <si>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</si>
  <si>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</si>
  <si>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</si>
  <si>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</si>
  <si>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</si>
  <si>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</si>
  <si>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</si>
  <si>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</si>
  <si>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</si>
  <si>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</si>
  <si>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</si>
  <si>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</si>
  <si>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</si>
  <si>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</si>
  <si>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</si>
  <si>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</si>
  <si>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</si>
  <si>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</si>
  <si>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</si>
  <si>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</si>
  <si>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</si>
  <si>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</si>
  <si>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</si>
  <si>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</si>
  <si>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</si>
  <si>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</si>
  <si>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</si>
  <si>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</si>
  <si>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</si>
  <si>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</si>
  <si>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</si>
  <si>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</si>
  <si>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</si>
  <si>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</si>
  <si>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</si>
  <si>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</si>
  <si>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</si>
  <si>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</si>
  <si>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</si>
  <si>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</si>
  <si>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</si>
  <si>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</si>
  <si>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</si>
  <si>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</si>
  <si>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</si>
  <si>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</si>
  <si>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</si>
  <si>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</si>
  <si>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</si>
  <si>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</si>
  <si>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</si>
  <si>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</si>
  <si>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</si>
  <si>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</si>
  <si>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</si>
  <si>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</si>
  <si>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</si>
  <si>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</si>
  <si>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</si>
  <si>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</si>
  <si>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</si>
  <si>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</si>
  <si>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</si>
  <si>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</si>
  <si>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</si>
  <si>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</si>
  <si>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</si>
  <si>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</si>
  <si>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</si>
  <si>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</si>
  <si>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</si>
  <si>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</si>
  <si>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</si>
  <si>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</si>
  <si>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</si>
  <si>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</si>
  <si>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</si>
  <si>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</si>
  <si>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</si>
  <si>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</si>
  <si>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</si>
  <si>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</si>
  <si>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</si>
  <si>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</si>
  <si>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</si>
  <si>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</si>
  <si>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</si>
  <si>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</si>
  <si>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</si>
  <si>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</si>
  <si>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</si>
  <si>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当該値(N-1)</t>
    <phoneticPr fontId="5"/>
  </si>
  <si>
    <t>当該値(N-4)</t>
    <phoneticPr fontId="5"/>
  </si>
  <si>
    <t>当該値(N-2)</t>
    <phoneticPr fontId="5"/>
  </si>
  <si>
    <t>当該値(N)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</si>
  <si>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</si>
  <si>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</si>
  <si>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</si>
  <si>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</si>
  <si>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</si>
  <si>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静岡県　浜松市</t>
  </si>
  <si>
    <t>新川北駐車場</t>
  </si>
  <si>
    <t>法非適用</t>
  </si>
  <si>
    <t>駐車場整備事業</t>
  </si>
  <si>
    <t>-</t>
  </si>
  <si>
    <t>Ａ３Ｂ２</t>
  </si>
  <si>
    <t>非設置</t>
  </si>
  <si>
    <t>該当数値なし</t>
  </si>
  <si>
    <t>届出駐車場</t>
  </si>
  <si>
    <t>広場式</t>
  </si>
  <si>
    <t>公共施設</t>
  </si>
  <si>
    <t>有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</si>
  <si>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</si>
  <si>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</si>
  <si>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</si>
  <si>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</si>
  <si>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</si>
  <si>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</si>
  <si>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 本駐車場は、河川上の平面駐車場であるため、⑦敷地の地価はない。また、⑩企業債もない。</t>
    <phoneticPr fontId="5"/>
  </si>
  <si>
    <t>　無人の平面駐車場であり、多額の管理費用を要しないため経営上は良好な状況であり、公の駐車場として引き続き運営を継続していく。</t>
    <phoneticPr fontId="5"/>
  </si>
  <si>
    <t xml:space="preserve"> 本駐車場は収容台数40台の小規模な無人の平面駐車場であるため、事業規模が小さく、小額の修繕工事であっても経営指標への影響が大きい。年度間で指標にばらつきが生じているものの、一貫して他会計補助金を要しておらず独立採算制を保っており、概ね順調に運営されているものと考える。</t>
    <rPh sb="62" eb="63">
      <t>オオ</t>
    </rPh>
    <phoneticPr fontId="5"/>
  </si>
  <si>
    <t>　本駐車場の周辺にはコインパーキングが複数あり、利用状況は周辺の開発工事の状況により変動する。
　令和６年度は、前年度と同程度に推移している。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</si>
</sst>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177.5</c:v>
                </c:pt>
                <c:pt idx="1">
                  <c:v>250.4</c:v>
                </c:pt>
                <c:pt idx="2">
                  <c:v>275.2</c:v>
                </c:pt>
                <c:pt idx="3">
                  <c:v>78.099999999999994</c:v>
                </c:pt>
                <c:pt idx="4">
                  <c:v>372.6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1-43DD-9BB9-015CF268B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3200.8</c:v>
                </c:pt>
                <c:pt idx="1">
                  <c:v>274.39999999999998</c:v>
                </c:pt>
                <c:pt idx="2">
                  <c:v>972.8</c:v>
                </c:pt>
                <c:pt idx="3">
                  <c:v>2703.2</c:v>
                </c:pt>
                <c:pt idx="4">
                  <c:v>1430.9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1-43DD-9BB9-015CF268B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1-4CB8-A8A7-C4DD5F4BF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764.6</c:v>
                </c:pt>
                <c:pt idx="1">
                  <c:v>72.599999999999994</c:v>
                </c:pt>
                <c:pt idx="2">
                  <c:v>50.4</c:v>
                </c:pt>
                <c:pt idx="3">
                  <c:v>32.799999999999997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1-4CB8-A8A7-C4DD5F4BF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737-4134-BA15-D57F3C810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37-4134-BA15-D57F3C810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DF9-4D10-9F55-4D0E69685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9-4D10-9F55-4D0E69685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40-41C5-9748-5AC6FE42E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4.8</c:v>
                </c:pt>
                <c:pt idx="1">
                  <c:v>3.3</c:v>
                </c:pt>
                <c:pt idx="2">
                  <c:v>1.6</c:v>
                </c:pt>
                <c:pt idx="3">
                  <c:v>1.5</c:v>
                </c:pt>
                <c:pt idx="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0-41C5-9748-5AC6FE42E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6-4C37-B65D-CF0042EB5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98</c:v>
                </c:pt>
                <c:pt idx="1">
                  <c:v>13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6-4C37-B65D-CF0042EB5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180</c:v>
                </c:pt>
                <c:pt idx="1">
                  <c:v>210</c:v>
                </c:pt>
                <c:pt idx="2">
                  <c:v>235</c:v>
                </c:pt>
                <c:pt idx="3">
                  <c:v>257.5</c:v>
                </c:pt>
                <c:pt idx="4">
                  <c:v>252.5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1-4003-91AE-CDA116788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128.5</c:v>
                </c:pt>
                <c:pt idx="1">
                  <c:v>138.1</c:v>
                </c:pt>
                <c:pt idx="2">
                  <c:v>152.4</c:v>
                </c:pt>
                <c:pt idx="3">
                  <c:v>149.80000000000001</c:v>
                </c:pt>
                <c:pt idx="4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1-4003-91AE-CDA116788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77.5</c:v>
                </c:pt>
                <c:pt idx="1">
                  <c:v>150.4</c:v>
                </c:pt>
                <c:pt idx="2">
                  <c:v>175.2</c:v>
                </c:pt>
                <c:pt idx="3">
                  <c:v>-21.9</c:v>
                </c:pt>
                <c:pt idx="4">
                  <c:v>272.60000000000002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24-4E89-930B-1871E2AC2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-56.4</c:v>
                </c:pt>
                <c:pt idx="1">
                  <c:v>16.899999999999999</c:v>
                </c:pt>
                <c:pt idx="2">
                  <c:v>26.4</c:v>
                </c:pt>
                <c:pt idx="3">
                  <c:v>-1.9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4-4E89-930B-1871E2AC2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5017</c:v>
                </c:pt>
                <c:pt idx="1">
                  <c:v>6918</c:v>
                </c:pt>
                <c:pt idx="2">
                  <c:v>8315</c:v>
                </c:pt>
                <c:pt idx="3">
                  <c:v>-4591</c:v>
                </c:pt>
                <c:pt idx="4">
                  <c:v>12532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2-4E09-B439-DAE2A7B98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1059</c:v>
                </c:pt>
                <c:pt idx="1">
                  <c:v>2866</c:v>
                </c:pt>
                <c:pt idx="2">
                  <c:v>4637</c:v>
                </c:pt>
                <c:pt idx="3">
                  <c:v>4223</c:v>
                </c:pt>
                <c:pt idx="4">
                  <c:v>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2-4E09-B439-DAE2A7B98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DP1" zoomScale="75" zoomScaleNormal="75" zoomScaleSheetLayoutView="70" workbookViewId="0">
      <selection activeCell="ND32" sqref="ND32:NR47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静岡県浜松市　新川北駐車場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Ａ３Ｂ２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公共施設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有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1385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116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広場式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60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40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200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利用料金制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128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177.5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250.4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275.2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78.099999999999994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372.6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180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210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235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257.5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252.5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3200.8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274.39999999999998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972.8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2703.2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1430.9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4.8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3.3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1.6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1.5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2.2000000000000002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128.5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138.1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152.4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149.80000000000001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156.30000000000001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126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17" t="s">
        <v>129</v>
      </c>
      <c r="NE49" s="118"/>
      <c r="NF49" s="118"/>
      <c r="NG49" s="118"/>
      <c r="NH49" s="118"/>
      <c r="NI49" s="118"/>
      <c r="NJ49" s="118"/>
      <c r="NK49" s="118"/>
      <c r="NL49" s="118"/>
      <c r="NM49" s="118"/>
      <c r="NN49" s="118"/>
      <c r="NO49" s="118"/>
      <c r="NP49" s="118"/>
      <c r="NQ49" s="118"/>
      <c r="NR49" s="119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17"/>
      <c r="NE50" s="118"/>
      <c r="NF50" s="118"/>
      <c r="NG50" s="118"/>
      <c r="NH50" s="118"/>
      <c r="NI50" s="118"/>
      <c r="NJ50" s="118"/>
      <c r="NK50" s="118"/>
      <c r="NL50" s="118"/>
      <c r="NM50" s="118"/>
      <c r="NN50" s="118"/>
      <c r="NO50" s="118"/>
      <c r="NP50" s="118"/>
      <c r="NQ50" s="118"/>
      <c r="NR50" s="119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17"/>
      <c r="NE51" s="118"/>
      <c r="NF51" s="118"/>
      <c r="NG51" s="118"/>
      <c r="NH51" s="118"/>
      <c r="NI51" s="118"/>
      <c r="NJ51" s="118"/>
      <c r="NK51" s="118"/>
      <c r="NL51" s="118"/>
      <c r="NM51" s="118"/>
      <c r="NN51" s="118"/>
      <c r="NO51" s="118"/>
      <c r="NP51" s="118"/>
      <c r="NQ51" s="118"/>
      <c r="NR51" s="119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3">
        <f>データ!AU7</f>
        <v>0</v>
      </c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>
        <f>データ!AV7</f>
        <v>0</v>
      </c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>
        <f>データ!AW7</f>
        <v>0</v>
      </c>
      <c r="BH52" s="123"/>
      <c r="BI52" s="123"/>
      <c r="BJ52" s="123"/>
      <c r="BK52" s="123"/>
      <c r="BL52" s="123"/>
      <c r="BM52" s="123"/>
      <c r="BN52" s="123"/>
      <c r="BO52" s="123"/>
      <c r="BP52" s="123"/>
      <c r="BQ52" s="123"/>
      <c r="BR52" s="123"/>
      <c r="BS52" s="123"/>
      <c r="BT52" s="123"/>
      <c r="BU52" s="123"/>
      <c r="BV52" s="123"/>
      <c r="BW52" s="123"/>
      <c r="BX52" s="123"/>
      <c r="BY52" s="123"/>
      <c r="BZ52" s="123">
        <f>データ!AX7</f>
        <v>0</v>
      </c>
      <c r="CA52" s="123"/>
      <c r="CB52" s="123"/>
      <c r="CC52" s="123"/>
      <c r="CD52" s="123"/>
      <c r="CE52" s="123"/>
      <c r="CF52" s="123"/>
      <c r="CG52" s="123"/>
      <c r="CH52" s="123"/>
      <c r="CI52" s="123"/>
      <c r="CJ52" s="123"/>
      <c r="CK52" s="123"/>
      <c r="CL52" s="123"/>
      <c r="CM52" s="123"/>
      <c r="CN52" s="123"/>
      <c r="CO52" s="123"/>
      <c r="CP52" s="123"/>
      <c r="CQ52" s="123"/>
      <c r="CR52" s="123"/>
      <c r="CS52" s="123">
        <f>データ!AY7</f>
        <v>0</v>
      </c>
      <c r="CT52" s="123"/>
      <c r="CU52" s="123"/>
      <c r="CV52" s="123"/>
      <c r="CW52" s="123"/>
      <c r="CX52" s="123"/>
      <c r="CY52" s="123"/>
      <c r="CZ52" s="123"/>
      <c r="DA52" s="123"/>
      <c r="DB52" s="123"/>
      <c r="DC52" s="123"/>
      <c r="DD52" s="123"/>
      <c r="DE52" s="123"/>
      <c r="DF52" s="123"/>
      <c r="DG52" s="123"/>
      <c r="DH52" s="123"/>
      <c r="DI52" s="123"/>
      <c r="DJ52" s="123"/>
      <c r="DK52" s="123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77.5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150.4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175.2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-21.9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272.60000000000002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3">
        <f>データ!BQ7</f>
        <v>5017</v>
      </c>
      <c r="JD52" s="123"/>
      <c r="JE52" s="123"/>
      <c r="JF52" s="123"/>
      <c r="JG52" s="123"/>
      <c r="JH52" s="123"/>
      <c r="JI52" s="123"/>
      <c r="JJ52" s="123"/>
      <c r="JK52" s="123"/>
      <c r="JL52" s="123"/>
      <c r="JM52" s="123"/>
      <c r="JN52" s="123"/>
      <c r="JO52" s="123"/>
      <c r="JP52" s="123"/>
      <c r="JQ52" s="123"/>
      <c r="JR52" s="123"/>
      <c r="JS52" s="123"/>
      <c r="JT52" s="123"/>
      <c r="JU52" s="123"/>
      <c r="JV52" s="123">
        <f>データ!BR7</f>
        <v>6918</v>
      </c>
      <c r="JW52" s="123"/>
      <c r="JX52" s="123"/>
      <c r="JY52" s="123"/>
      <c r="JZ52" s="123"/>
      <c r="KA52" s="123"/>
      <c r="KB52" s="123"/>
      <c r="KC52" s="123"/>
      <c r="KD52" s="123"/>
      <c r="KE52" s="123"/>
      <c r="KF52" s="123"/>
      <c r="KG52" s="123"/>
      <c r="KH52" s="123"/>
      <c r="KI52" s="123"/>
      <c r="KJ52" s="123"/>
      <c r="KK52" s="123"/>
      <c r="KL52" s="123"/>
      <c r="KM52" s="123"/>
      <c r="KN52" s="123"/>
      <c r="KO52" s="123">
        <f>データ!BS7</f>
        <v>8315</v>
      </c>
      <c r="KP52" s="123"/>
      <c r="KQ52" s="123"/>
      <c r="KR52" s="123"/>
      <c r="KS52" s="123"/>
      <c r="KT52" s="123"/>
      <c r="KU52" s="123"/>
      <c r="KV52" s="123"/>
      <c r="KW52" s="123"/>
      <c r="KX52" s="123"/>
      <c r="KY52" s="123"/>
      <c r="KZ52" s="123"/>
      <c r="LA52" s="123"/>
      <c r="LB52" s="123"/>
      <c r="LC52" s="123"/>
      <c r="LD52" s="123"/>
      <c r="LE52" s="123"/>
      <c r="LF52" s="123"/>
      <c r="LG52" s="123"/>
      <c r="LH52" s="123">
        <f>データ!BT7</f>
        <v>-4591</v>
      </c>
      <c r="LI52" s="123"/>
      <c r="LJ52" s="123"/>
      <c r="LK52" s="123"/>
      <c r="LL52" s="123"/>
      <c r="LM52" s="123"/>
      <c r="LN52" s="123"/>
      <c r="LO52" s="123"/>
      <c r="LP52" s="123"/>
      <c r="LQ52" s="123"/>
      <c r="LR52" s="123"/>
      <c r="LS52" s="123"/>
      <c r="LT52" s="123"/>
      <c r="LU52" s="123"/>
      <c r="LV52" s="123"/>
      <c r="LW52" s="123"/>
      <c r="LX52" s="123"/>
      <c r="LY52" s="123"/>
      <c r="LZ52" s="123"/>
      <c r="MA52" s="123">
        <f>データ!BU7</f>
        <v>12532</v>
      </c>
      <c r="MB52" s="123"/>
      <c r="MC52" s="123"/>
      <c r="MD52" s="123"/>
      <c r="ME52" s="123"/>
      <c r="MF52" s="123"/>
      <c r="MG52" s="123"/>
      <c r="MH52" s="123"/>
      <c r="MI52" s="123"/>
      <c r="MJ52" s="123"/>
      <c r="MK52" s="123"/>
      <c r="ML52" s="123"/>
      <c r="MM52" s="123"/>
      <c r="MN52" s="123"/>
      <c r="MO52" s="123"/>
      <c r="MP52" s="123"/>
      <c r="MQ52" s="123"/>
      <c r="MR52" s="123"/>
      <c r="MS52" s="123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17"/>
      <c r="NE52" s="118"/>
      <c r="NF52" s="118"/>
      <c r="NG52" s="118"/>
      <c r="NH52" s="118"/>
      <c r="NI52" s="118"/>
      <c r="NJ52" s="118"/>
      <c r="NK52" s="118"/>
      <c r="NL52" s="118"/>
      <c r="NM52" s="118"/>
      <c r="NN52" s="118"/>
      <c r="NO52" s="118"/>
      <c r="NP52" s="118"/>
      <c r="NQ52" s="118"/>
      <c r="NR52" s="119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3">
        <f>データ!AZ7</f>
        <v>98</v>
      </c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>
        <f>データ!BA7</f>
        <v>13</v>
      </c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>
        <f>データ!BB7</f>
        <v>2</v>
      </c>
      <c r="BH53" s="123"/>
      <c r="BI53" s="123"/>
      <c r="BJ53" s="123"/>
      <c r="BK53" s="123"/>
      <c r="BL53" s="123"/>
      <c r="BM53" s="123"/>
      <c r="BN53" s="123"/>
      <c r="BO53" s="123"/>
      <c r="BP53" s="123"/>
      <c r="BQ53" s="123"/>
      <c r="BR53" s="123"/>
      <c r="BS53" s="123"/>
      <c r="BT53" s="123"/>
      <c r="BU53" s="123"/>
      <c r="BV53" s="123"/>
      <c r="BW53" s="123"/>
      <c r="BX53" s="123"/>
      <c r="BY53" s="123"/>
      <c r="BZ53" s="123">
        <f>データ!BC7</f>
        <v>4</v>
      </c>
      <c r="CA53" s="123"/>
      <c r="CB53" s="123"/>
      <c r="CC53" s="123"/>
      <c r="CD53" s="123"/>
      <c r="CE53" s="123"/>
      <c r="CF53" s="123"/>
      <c r="CG53" s="123"/>
      <c r="CH53" s="123"/>
      <c r="CI53" s="123"/>
      <c r="CJ53" s="123"/>
      <c r="CK53" s="123"/>
      <c r="CL53" s="123"/>
      <c r="CM53" s="123"/>
      <c r="CN53" s="123"/>
      <c r="CO53" s="123"/>
      <c r="CP53" s="123"/>
      <c r="CQ53" s="123"/>
      <c r="CR53" s="123"/>
      <c r="CS53" s="123">
        <f>データ!BD7</f>
        <v>3</v>
      </c>
      <c r="CT53" s="123"/>
      <c r="CU53" s="123"/>
      <c r="CV53" s="123"/>
      <c r="CW53" s="123"/>
      <c r="CX53" s="123"/>
      <c r="CY53" s="123"/>
      <c r="CZ53" s="123"/>
      <c r="DA53" s="123"/>
      <c r="DB53" s="123"/>
      <c r="DC53" s="123"/>
      <c r="DD53" s="123"/>
      <c r="DE53" s="123"/>
      <c r="DF53" s="123"/>
      <c r="DG53" s="123"/>
      <c r="DH53" s="123"/>
      <c r="DI53" s="123"/>
      <c r="DJ53" s="123"/>
      <c r="DK53" s="123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-56.4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16.899999999999999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26.4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-1.9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27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3">
        <f>データ!BV7</f>
        <v>1059</v>
      </c>
      <c r="JD53" s="123"/>
      <c r="JE53" s="123"/>
      <c r="JF53" s="123"/>
      <c r="JG53" s="123"/>
      <c r="JH53" s="123"/>
      <c r="JI53" s="123"/>
      <c r="JJ53" s="123"/>
      <c r="JK53" s="123"/>
      <c r="JL53" s="123"/>
      <c r="JM53" s="123"/>
      <c r="JN53" s="123"/>
      <c r="JO53" s="123"/>
      <c r="JP53" s="123"/>
      <c r="JQ53" s="123"/>
      <c r="JR53" s="123"/>
      <c r="JS53" s="123"/>
      <c r="JT53" s="123"/>
      <c r="JU53" s="123"/>
      <c r="JV53" s="123">
        <f>データ!BW7</f>
        <v>2866</v>
      </c>
      <c r="JW53" s="123"/>
      <c r="JX53" s="123"/>
      <c r="JY53" s="123"/>
      <c r="JZ53" s="123"/>
      <c r="KA53" s="123"/>
      <c r="KB53" s="123"/>
      <c r="KC53" s="123"/>
      <c r="KD53" s="123"/>
      <c r="KE53" s="123"/>
      <c r="KF53" s="123"/>
      <c r="KG53" s="123"/>
      <c r="KH53" s="123"/>
      <c r="KI53" s="123"/>
      <c r="KJ53" s="123"/>
      <c r="KK53" s="123"/>
      <c r="KL53" s="123"/>
      <c r="KM53" s="123"/>
      <c r="KN53" s="123"/>
      <c r="KO53" s="123">
        <f>データ!BX7</f>
        <v>4637</v>
      </c>
      <c r="KP53" s="123"/>
      <c r="KQ53" s="123"/>
      <c r="KR53" s="123"/>
      <c r="KS53" s="123"/>
      <c r="KT53" s="123"/>
      <c r="KU53" s="123"/>
      <c r="KV53" s="123"/>
      <c r="KW53" s="123"/>
      <c r="KX53" s="123"/>
      <c r="KY53" s="123"/>
      <c r="KZ53" s="123"/>
      <c r="LA53" s="123"/>
      <c r="LB53" s="123"/>
      <c r="LC53" s="123"/>
      <c r="LD53" s="123"/>
      <c r="LE53" s="123"/>
      <c r="LF53" s="123"/>
      <c r="LG53" s="123"/>
      <c r="LH53" s="123">
        <f>データ!BY7</f>
        <v>4223</v>
      </c>
      <c r="LI53" s="123"/>
      <c r="LJ53" s="123"/>
      <c r="LK53" s="123"/>
      <c r="LL53" s="123"/>
      <c r="LM53" s="123"/>
      <c r="LN53" s="123"/>
      <c r="LO53" s="123"/>
      <c r="LP53" s="123"/>
      <c r="LQ53" s="123"/>
      <c r="LR53" s="123"/>
      <c r="LS53" s="123"/>
      <c r="LT53" s="123"/>
      <c r="LU53" s="123"/>
      <c r="LV53" s="123"/>
      <c r="LW53" s="123"/>
      <c r="LX53" s="123"/>
      <c r="LY53" s="123"/>
      <c r="LZ53" s="123"/>
      <c r="MA53" s="123">
        <f>データ!BZ7</f>
        <v>4987</v>
      </c>
      <c r="MB53" s="123"/>
      <c r="MC53" s="123"/>
      <c r="MD53" s="123"/>
      <c r="ME53" s="123"/>
      <c r="MF53" s="123"/>
      <c r="MG53" s="123"/>
      <c r="MH53" s="123"/>
      <c r="MI53" s="123"/>
      <c r="MJ53" s="123"/>
      <c r="MK53" s="123"/>
      <c r="ML53" s="123"/>
      <c r="MM53" s="123"/>
      <c r="MN53" s="123"/>
      <c r="MO53" s="123"/>
      <c r="MP53" s="123"/>
      <c r="MQ53" s="123"/>
      <c r="MR53" s="123"/>
      <c r="MS53" s="123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17"/>
      <c r="NE53" s="118"/>
      <c r="NF53" s="118"/>
      <c r="NG53" s="118"/>
      <c r="NH53" s="118"/>
      <c r="NI53" s="118"/>
      <c r="NJ53" s="118"/>
      <c r="NK53" s="118"/>
      <c r="NL53" s="118"/>
      <c r="NM53" s="118"/>
      <c r="NN53" s="118"/>
      <c r="NO53" s="118"/>
      <c r="NP53" s="118"/>
      <c r="NQ53" s="118"/>
      <c r="NR53" s="119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17"/>
      <c r="NE54" s="118"/>
      <c r="NF54" s="118"/>
      <c r="NG54" s="118"/>
      <c r="NH54" s="118"/>
      <c r="NI54" s="118"/>
      <c r="NJ54" s="118"/>
      <c r="NK54" s="118"/>
      <c r="NL54" s="118"/>
      <c r="NM54" s="118"/>
      <c r="NN54" s="118"/>
      <c r="NO54" s="118"/>
      <c r="NP54" s="118"/>
      <c r="NQ54" s="118"/>
      <c r="NR54" s="119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17"/>
      <c r="NE55" s="118"/>
      <c r="NF55" s="118"/>
      <c r="NG55" s="118"/>
      <c r="NH55" s="118"/>
      <c r="NI55" s="118"/>
      <c r="NJ55" s="118"/>
      <c r="NK55" s="118"/>
      <c r="NL55" s="118"/>
      <c r="NM55" s="118"/>
      <c r="NN55" s="118"/>
      <c r="NO55" s="118"/>
      <c r="NP55" s="118"/>
      <c r="NQ55" s="118"/>
      <c r="NR55" s="119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17"/>
      <c r="NE56" s="118"/>
      <c r="NF56" s="118"/>
      <c r="NG56" s="118"/>
      <c r="NH56" s="118"/>
      <c r="NI56" s="118"/>
      <c r="NJ56" s="118"/>
      <c r="NK56" s="118"/>
      <c r="NL56" s="118"/>
      <c r="NM56" s="118"/>
      <c r="NN56" s="118"/>
      <c r="NO56" s="118"/>
      <c r="NP56" s="118"/>
      <c r="NQ56" s="118"/>
      <c r="NR56" s="119"/>
    </row>
    <row r="57" spans="1:382" ht="13.5" customHeight="1" x14ac:dyDescent="0.2">
      <c r="A57" s="2"/>
      <c r="B57" s="25"/>
      <c r="NB57" s="26"/>
      <c r="NC57" s="2"/>
      <c r="ND57" s="117"/>
      <c r="NE57" s="118"/>
      <c r="NF57" s="118"/>
      <c r="NG57" s="118"/>
      <c r="NH57" s="118"/>
      <c r="NI57" s="118"/>
      <c r="NJ57" s="118"/>
      <c r="NK57" s="118"/>
      <c r="NL57" s="118"/>
      <c r="NM57" s="118"/>
      <c r="NN57" s="118"/>
      <c r="NO57" s="118"/>
      <c r="NP57" s="118"/>
      <c r="NQ57" s="118"/>
      <c r="NR57" s="119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17"/>
      <c r="NE58" s="118"/>
      <c r="NF58" s="118"/>
      <c r="NG58" s="118"/>
      <c r="NH58" s="118"/>
      <c r="NI58" s="118"/>
      <c r="NJ58" s="118"/>
      <c r="NK58" s="118"/>
      <c r="NL58" s="118"/>
      <c r="NM58" s="118"/>
      <c r="NN58" s="118"/>
      <c r="NO58" s="118"/>
      <c r="NP58" s="118"/>
      <c r="NQ58" s="118"/>
      <c r="NR58" s="119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17"/>
      <c r="NE59" s="118"/>
      <c r="NF59" s="118"/>
      <c r="NG59" s="118"/>
      <c r="NH59" s="118"/>
      <c r="NI59" s="118"/>
      <c r="NJ59" s="118"/>
      <c r="NK59" s="118"/>
      <c r="NL59" s="118"/>
      <c r="NM59" s="118"/>
      <c r="NN59" s="118"/>
      <c r="NO59" s="118"/>
      <c r="NP59" s="118"/>
      <c r="NQ59" s="118"/>
      <c r="NR59" s="119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17"/>
      <c r="NE60" s="118"/>
      <c r="NF60" s="118"/>
      <c r="NG60" s="118"/>
      <c r="NH60" s="118"/>
      <c r="NI60" s="118"/>
      <c r="NJ60" s="118"/>
      <c r="NK60" s="118"/>
      <c r="NL60" s="118"/>
      <c r="NM60" s="118"/>
      <c r="NN60" s="118"/>
      <c r="NO60" s="118"/>
      <c r="NP60" s="118"/>
      <c r="NQ60" s="118"/>
      <c r="NR60" s="119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17"/>
      <c r="NE61" s="118"/>
      <c r="NF61" s="118"/>
      <c r="NG61" s="118"/>
      <c r="NH61" s="118"/>
      <c r="NI61" s="118"/>
      <c r="NJ61" s="118"/>
      <c r="NK61" s="118"/>
      <c r="NL61" s="118"/>
      <c r="NM61" s="118"/>
      <c r="NN61" s="118"/>
      <c r="NO61" s="118"/>
      <c r="NP61" s="118"/>
      <c r="NQ61" s="118"/>
      <c r="NR61" s="119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17"/>
      <c r="NE62" s="118"/>
      <c r="NF62" s="118"/>
      <c r="NG62" s="118"/>
      <c r="NH62" s="118"/>
      <c r="NI62" s="118"/>
      <c r="NJ62" s="118"/>
      <c r="NK62" s="118"/>
      <c r="NL62" s="118"/>
      <c r="NM62" s="118"/>
      <c r="NN62" s="118"/>
      <c r="NO62" s="118"/>
      <c r="NP62" s="118"/>
      <c r="NQ62" s="118"/>
      <c r="NR62" s="119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4" t="s">
        <v>32</v>
      </c>
      <c r="CW63" s="124"/>
      <c r="CX63" s="124"/>
      <c r="CY63" s="124"/>
      <c r="CZ63" s="124"/>
      <c r="DA63" s="124"/>
      <c r="DB63" s="124"/>
      <c r="DC63" s="124"/>
      <c r="DD63" s="124"/>
      <c r="DE63" s="124"/>
      <c r="DF63" s="124"/>
      <c r="DG63" s="124"/>
      <c r="DH63" s="124"/>
      <c r="DI63" s="124"/>
      <c r="DJ63" s="124"/>
      <c r="DK63" s="124"/>
      <c r="DL63" s="124"/>
      <c r="DM63" s="124"/>
      <c r="DN63" s="124"/>
      <c r="DO63" s="124"/>
      <c r="DP63" s="124"/>
      <c r="DQ63" s="124"/>
      <c r="DR63" s="124"/>
      <c r="DS63" s="124"/>
      <c r="DT63" s="124"/>
      <c r="DU63" s="124"/>
      <c r="DV63" s="124"/>
      <c r="DW63" s="124"/>
      <c r="DX63" s="124"/>
      <c r="DY63" s="124"/>
      <c r="DZ63" s="124"/>
      <c r="EA63" s="124"/>
      <c r="EB63" s="124"/>
      <c r="EC63" s="124"/>
      <c r="ED63" s="124"/>
      <c r="EE63" s="124"/>
      <c r="EF63" s="124"/>
      <c r="EG63" s="124"/>
      <c r="EH63" s="124"/>
      <c r="EI63" s="124"/>
      <c r="EJ63" s="124"/>
      <c r="EK63" s="124"/>
      <c r="EL63" s="124"/>
      <c r="EM63" s="124"/>
      <c r="EN63" s="124"/>
      <c r="EO63" s="124"/>
      <c r="EP63" s="124"/>
      <c r="EQ63" s="124"/>
      <c r="ER63" s="124"/>
      <c r="ES63" s="124"/>
      <c r="ET63" s="124"/>
      <c r="EU63" s="124"/>
      <c r="EV63" s="124"/>
      <c r="EW63" s="124"/>
      <c r="EX63" s="124"/>
      <c r="EY63" s="124"/>
      <c r="EZ63" s="124"/>
      <c r="FA63" s="124"/>
      <c r="FB63" s="124"/>
      <c r="FC63" s="124"/>
      <c r="FD63" s="124"/>
      <c r="FE63" s="124"/>
      <c r="FF63" s="124"/>
      <c r="FG63" s="124"/>
      <c r="FH63" s="124"/>
      <c r="FI63" s="124"/>
      <c r="FJ63" s="124"/>
      <c r="FK63" s="124"/>
      <c r="FL63" s="124"/>
      <c r="FM63" s="124"/>
      <c r="FN63" s="124"/>
      <c r="FO63" s="124"/>
      <c r="FP63" s="124"/>
      <c r="FQ63" s="124"/>
      <c r="FR63" s="124"/>
      <c r="FS63" s="124"/>
      <c r="FT63" s="124"/>
      <c r="FU63" s="124"/>
      <c r="FV63" s="124"/>
      <c r="FW63" s="12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17"/>
      <c r="NE63" s="118"/>
      <c r="NF63" s="118"/>
      <c r="NG63" s="118"/>
      <c r="NH63" s="118"/>
      <c r="NI63" s="118"/>
      <c r="NJ63" s="118"/>
      <c r="NK63" s="118"/>
      <c r="NL63" s="118"/>
      <c r="NM63" s="118"/>
      <c r="NN63" s="118"/>
      <c r="NO63" s="118"/>
      <c r="NP63" s="118"/>
      <c r="NQ63" s="118"/>
      <c r="NR63" s="119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4"/>
      <c r="CW64" s="124"/>
      <c r="CX64" s="124"/>
      <c r="CY64" s="124"/>
      <c r="CZ64" s="124"/>
      <c r="DA64" s="124"/>
      <c r="DB64" s="124"/>
      <c r="DC64" s="124"/>
      <c r="DD64" s="124"/>
      <c r="DE64" s="124"/>
      <c r="DF64" s="124"/>
      <c r="DG64" s="124"/>
      <c r="DH64" s="124"/>
      <c r="DI64" s="124"/>
      <c r="DJ64" s="124"/>
      <c r="DK64" s="124"/>
      <c r="DL64" s="124"/>
      <c r="DM64" s="124"/>
      <c r="DN64" s="124"/>
      <c r="DO64" s="124"/>
      <c r="DP64" s="124"/>
      <c r="DQ64" s="124"/>
      <c r="DR64" s="124"/>
      <c r="DS64" s="124"/>
      <c r="DT64" s="124"/>
      <c r="DU64" s="124"/>
      <c r="DV64" s="124"/>
      <c r="DW64" s="124"/>
      <c r="DX64" s="124"/>
      <c r="DY64" s="124"/>
      <c r="DZ64" s="124"/>
      <c r="EA64" s="124"/>
      <c r="EB64" s="124"/>
      <c r="EC64" s="124"/>
      <c r="ED64" s="124"/>
      <c r="EE64" s="124"/>
      <c r="EF64" s="124"/>
      <c r="EG64" s="124"/>
      <c r="EH64" s="124"/>
      <c r="EI64" s="124"/>
      <c r="EJ64" s="124"/>
      <c r="EK64" s="124"/>
      <c r="EL64" s="124"/>
      <c r="EM64" s="124"/>
      <c r="EN64" s="124"/>
      <c r="EO64" s="124"/>
      <c r="EP64" s="124"/>
      <c r="EQ64" s="124"/>
      <c r="ER64" s="124"/>
      <c r="ES64" s="124"/>
      <c r="ET64" s="124"/>
      <c r="EU64" s="124"/>
      <c r="EV64" s="124"/>
      <c r="EW64" s="124"/>
      <c r="EX64" s="124"/>
      <c r="EY64" s="124"/>
      <c r="EZ64" s="124"/>
      <c r="FA64" s="124"/>
      <c r="FB64" s="124"/>
      <c r="FC64" s="124"/>
      <c r="FD64" s="124"/>
      <c r="FE64" s="124"/>
      <c r="FF64" s="124"/>
      <c r="FG64" s="124"/>
      <c r="FH64" s="124"/>
      <c r="FI64" s="124"/>
      <c r="FJ64" s="124"/>
      <c r="FK64" s="124"/>
      <c r="FL64" s="124"/>
      <c r="FM64" s="124"/>
      <c r="FN64" s="124"/>
      <c r="FO64" s="124"/>
      <c r="FP64" s="124"/>
      <c r="FQ64" s="124"/>
      <c r="FR64" s="124"/>
      <c r="FS64" s="124"/>
      <c r="FT64" s="124"/>
      <c r="FU64" s="124"/>
      <c r="FV64" s="124"/>
      <c r="FW64" s="12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20"/>
      <c r="NE64" s="121"/>
      <c r="NF64" s="121"/>
      <c r="NG64" s="121"/>
      <c r="NH64" s="121"/>
      <c r="NI64" s="121"/>
      <c r="NJ64" s="121"/>
      <c r="NK64" s="121"/>
      <c r="NL64" s="121"/>
      <c r="NM64" s="121"/>
      <c r="NN64" s="121"/>
      <c r="NO64" s="121"/>
      <c r="NP64" s="121"/>
      <c r="NQ64" s="121"/>
      <c r="NR64" s="122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4"/>
      <c r="CW65" s="124"/>
      <c r="CX65" s="124"/>
      <c r="CY65" s="124"/>
      <c r="CZ65" s="124"/>
      <c r="DA65" s="124"/>
      <c r="DB65" s="124"/>
      <c r="DC65" s="124"/>
      <c r="DD65" s="124"/>
      <c r="DE65" s="124"/>
      <c r="DF65" s="124"/>
      <c r="DG65" s="124"/>
      <c r="DH65" s="124"/>
      <c r="DI65" s="124"/>
      <c r="DJ65" s="124"/>
      <c r="DK65" s="124"/>
      <c r="DL65" s="124"/>
      <c r="DM65" s="124"/>
      <c r="DN65" s="124"/>
      <c r="DO65" s="124"/>
      <c r="DP65" s="124"/>
      <c r="DQ65" s="124"/>
      <c r="DR65" s="124"/>
      <c r="DS65" s="124"/>
      <c r="DT65" s="124"/>
      <c r="DU65" s="124"/>
      <c r="DV65" s="124"/>
      <c r="DW65" s="124"/>
      <c r="DX65" s="124"/>
      <c r="DY65" s="124"/>
      <c r="DZ65" s="124"/>
      <c r="EA65" s="124"/>
      <c r="EB65" s="124"/>
      <c r="EC65" s="124"/>
      <c r="ED65" s="124"/>
      <c r="EE65" s="124"/>
      <c r="EF65" s="124"/>
      <c r="EG65" s="124"/>
      <c r="EH65" s="124"/>
      <c r="EI65" s="124"/>
      <c r="EJ65" s="124"/>
      <c r="EK65" s="124"/>
      <c r="EL65" s="124"/>
      <c r="EM65" s="124"/>
      <c r="EN65" s="124"/>
      <c r="EO65" s="124"/>
      <c r="EP65" s="124"/>
      <c r="EQ65" s="124"/>
      <c r="ER65" s="124"/>
      <c r="ES65" s="124"/>
      <c r="ET65" s="124"/>
      <c r="EU65" s="124"/>
      <c r="EV65" s="124"/>
      <c r="EW65" s="124"/>
      <c r="EX65" s="124"/>
      <c r="EY65" s="124"/>
      <c r="EZ65" s="124"/>
      <c r="FA65" s="124"/>
      <c r="FB65" s="124"/>
      <c r="FC65" s="124"/>
      <c r="FD65" s="124"/>
      <c r="FE65" s="124"/>
      <c r="FF65" s="124"/>
      <c r="FG65" s="124"/>
      <c r="FH65" s="124"/>
      <c r="FI65" s="124"/>
      <c r="FJ65" s="124"/>
      <c r="FK65" s="124"/>
      <c r="FL65" s="124"/>
      <c r="FM65" s="124"/>
      <c r="FN65" s="124"/>
      <c r="FO65" s="124"/>
      <c r="FP65" s="124"/>
      <c r="FQ65" s="124"/>
      <c r="FR65" s="124"/>
      <c r="FS65" s="124"/>
      <c r="FT65" s="124"/>
      <c r="FU65" s="124"/>
      <c r="FV65" s="124"/>
      <c r="FW65" s="12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4"/>
      <c r="CW66" s="124"/>
      <c r="CX66" s="124"/>
      <c r="CY66" s="124"/>
      <c r="CZ66" s="124"/>
      <c r="DA66" s="124"/>
      <c r="DB66" s="124"/>
      <c r="DC66" s="124"/>
      <c r="DD66" s="124"/>
      <c r="DE66" s="124"/>
      <c r="DF66" s="124"/>
      <c r="DG66" s="124"/>
      <c r="DH66" s="124"/>
      <c r="DI66" s="124"/>
      <c r="DJ66" s="124"/>
      <c r="DK66" s="124"/>
      <c r="DL66" s="124"/>
      <c r="DM66" s="124"/>
      <c r="DN66" s="124"/>
      <c r="DO66" s="124"/>
      <c r="DP66" s="124"/>
      <c r="DQ66" s="124"/>
      <c r="DR66" s="124"/>
      <c r="DS66" s="124"/>
      <c r="DT66" s="124"/>
      <c r="DU66" s="124"/>
      <c r="DV66" s="124"/>
      <c r="DW66" s="124"/>
      <c r="DX66" s="124"/>
      <c r="DY66" s="124"/>
      <c r="DZ66" s="124"/>
      <c r="EA66" s="124"/>
      <c r="EB66" s="124"/>
      <c r="EC66" s="124"/>
      <c r="ED66" s="124"/>
      <c r="EE66" s="124"/>
      <c r="EF66" s="124"/>
      <c r="EG66" s="124"/>
      <c r="EH66" s="124"/>
      <c r="EI66" s="124"/>
      <c r="EJ66" s="124"/>
      <c r="EK66" s="124"/>
      <c r="EL66" s="124"/>
      <c r="EM66" s="124"/>
      <c r="EN66" s="124"/>
      <c r="EO66" s="124"/>
      <c r="EP66" s="124"/>
      <c r="EQ66" s="124"/>
      <c r="ER66" s="124"/>
      <c r="ES66" s="124"/>
      <c r="ET66" s="124"/>
      <c r="EU66" s="124"/>
      <c r="EV66" s="124"/>
      <c r="EW66" s="124"/>
      <c r="EX66" s="124"/>
      <c r="EY66" s="124"/>
      <c r="EZ66" s="124"/>
      <c r="FA66" s="124"/>
      <c r="FB66" s="124"/>
      <c r="FC66" s="124"/>
      <c r="FD66" s="124"/>
      <c r="FE66" s="124"/>
      <c r="FF66" s="124"/>
      <c r="FG66" s="124"/>
      <c r="FH66" s="124"/>
      <c r="FI66" s="124"/>
      <c r="FJ66" s="124"/>
      <c r="FK66" s="124"/>
      <c r="FL66" s="124"/>
      <c r="FM66" s="124"/>
      <c r="FN66" s="124"/>
      <c r="FO66" s="124"/>
      <c r="FP66" s="124"/>
      <c r="FQ66" s="124"/>
      <c r="FR66" s="124"/>
      <c r="FS66" s="124"/>
      <c r="FT66" s="124"/>
      <c r="FU66" s="124"/>
      <c r="FV66" s="124"/>
      <c r="FW66" s="12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127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8">
        <f>データ!CM7</f>
        <v>0</v>
      </c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30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31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132"/>
      <c r="FD68" s="132"/>
      <c r="FE68" s="132"/>
      <c r="FF68" s="132"/>
      <c r="FG68" s="132"/>
      <c r="FH68" s="132"/>
      <c r="FI68" s="132"/>
      <c r="FJ68" s="132"/>
      <c r="FK68" s="132"/>
      <c r="FL68" s="132"/>
      <c r="FM68" s="132"/>
      <c r="FN68" s="132"/>
      <c r="FO68" s="132"/>
      <c r="FP68" s="132"/>
      <c r="FQ68" s="132"/>
      <c r="FR68" s="132"/>
      <c r="FS68" s="132"/>
      <c r="FT68" s="132"/>
      <c r="FU68" s="132"/>
      <c r="FV68" s="132"/>
      <c r="FW68" s="133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31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2"/>
      <c r="EV69" s="132"/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2"/>
      <c r="FI69" s="132"/>
      <c r="FJ69" s="132"/>
      <c r="FK69" s="132"/>
      <c r="FL69" s="132"/>
      <c r="FM69" s="132"/>
      <c r="FN69" s="132"/>
      <c r="FO69" s="132"/>
      <c r="FP69" s="132"/>
      <c r="FQ69" s="132"/>
      <c r="FR69" s="132"/>
      <c r="FS69" s="132"/>
      <c r="FT69" s="132"/>
      <c r="FU69" s="132"/>
      <c r="FV69" s="132"/>
      <c r="FW69" s="133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34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6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4" t="s">
        <v>34</v>
      </c>
      <c r="CW72" s="124"/>
      <c r="CX72" s="124"/>
      <c r="CY72" s="124"/>
      <c r="CZ72" s="124"/>
      <c r="DA72" s="124"/>
      <c r="DB72" s="124"/>
      <c r="DC72" s="124"/>
      <c r="DD72" s="124"/>
      <c r="DE72" s="124"/>
      <c r="DF72" s="124"/>
      <c r="DG72" s="124"/>
      <c r="DH72" s="124"/>
      <c r="DI72" s="124"/>
      <c r="DJ72" s="124"/>
      <c r="DK72" s="124"/>
      <c r="DL72" s="124"/>
      <c r="DM72" s="124"/>
      <c r="DN72" s="124"/>
      <c r="DO72" s="124"/>
      <c r="DP72" s="124"/>
      <c r="DQ72" s="124"/>
      <c r="DR72" s="124"/>
      <c r="DS72" s="124"/>
      <c r="DT72" s="124"/>
      <c r="DU72" s="124"/>
      <c r="DV72" s="124"/>
      <c r="DW72" s="124"/>
      <c r="DX72" s="124"/>
      <c r="DY72" s="124"/>
      <c r="DZ72" s="124"/>
      <c r="EA72" s="124"/>
      <c r="EB72" s="124"/>
      <c r="EC72" s="124"/>
      <c r="ED72" s="124"/>
      <c r="EE72" s="124"/>
      <c r="EF72" s="124"/>
      <c r="EG72" s="124"/>
      <c r="EH72" s="124"/>
      <c r="EI72" s="124"/>
      <c r="EJ72" s="124"/>
      <c r="EK72" s="124"/>
      <c r="EL72" s="124"/>
      <c r="EM72" s="124"/>
      <c r="EN72" s="124"/>
      <c r="EO72" s="124"/>
      <c r="EP72" s="124"/>
      <c r="EQ72" s="124"/>
      <c r="ER72" s="124"/>
      <c r="ES72" s="124"/>
      <c r="ET72" s="124"/>
      <c r="EU72" s="124"/>
      <c r="EV72" s="124"/>
      <c r="EW72" s="124"/>
      <c r="EX72" s="124"/>
      <c r="EY72" s="124"/>
      <c r="EZ72" s="124"/>
      <c r="FA72" s="124"/>
      <c r="FB72" s="124"/>
      <c r="FC72" s="124"/>
      <c r="FD72" s="124"/>
      <c r="FE72" s="124"/>
      <c r="FF72" s="124"/>
      <c r="FG72" s="124"/>
      <c r="FH72" s="124"/>
      <c r="FI72" s="124"/>
      <c r="FJ72" s="124"/>
      <c r="FK72" s="124"/>
      <c r="FL72" s="124"/>
      <c r="FM72" s="124"/>
      <c r="FN72" s="124"/>
      <c r="FO72" s="124"/>
      <c r="FP72" s="124"/>
      <c r="FQ72" s="124"/>
      <c r="FR72" s="124"/>
      <c r="FS72" s="124"/>
      <c r="FT72" s="124"/>
      <c r="FU72" s="124"/>
      <c r="FV72" s="124"/>
      <c r="FW72" s="12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4"/>
      <c r="CW73" s="124"/>
      <c r="CX73" s="124"/>
      <c r="CY73" s="124"/>
      <c r="CZ73" s="124"/>
      <c r="DA73" s="124"/>
      <c r="DB73" s="124"/>
      <c r="DC73" s="124"/>
      <c r="DD73" s="124"/>
      <c r="DE73" s="124"/>
      <c r="DF73" s="124"/>
      <c r="DG73" s="124"/>
      <c r="DH73" s="124"/>
      <c r="DI73" s="124"/>
      <c r="DJ73" s="124"/>
      <c r="DK73" s="124"/>
      <c r="DL73" s="124"/>
      <c r="DM73" s="124"/>
      <c r="DN73" s="124"/>
      <c r="DO73" s="124"/>
      <c r="DP73" s="124"/>
      <c r="DQ73" s="124"/>
      <c r="DR73" s="124"/>
      <c r="DS73" s="124"/>
      <c r="DT73" s="124"/>
      <c r="DU73" s="124"/>
      <c r="DV73" s="124"/>
      <c r="DW73" s="124"/>
      <c r="DX73" s="124"/>
      <c r="DY73" s="124"/>
      <c r="DZ73" s="124"/>
      <c r="EA73" s="124"/>
      <c r="EB73" s="124"/>
      <c r="EC73" s="124"/>
      <c r="ED73" s="124"/>
      <c r="EE73" s="124"/>
      <c r="EF73" s="124"/>
      <c r="EG73" s="124"/>
      <c r="EH73" s="124"/>
      <c r="EI73" s="124"/>
      <c r="EJ73" s="124"/>
      <c r="EK73" s="124"/>
      <c r="EL73" s="124"/>
      <c r="EM73" s="124"/>
      <c r="EN73" s="124"/>
      <c r="EO73" s="124"/>
      <c r="EP73" s="124"/>
      <c r="EQ73" s="124"/>
      <c r="ER73" s="124"/>
      <c r="ES73" s="124"/>
      <c r="ET73" s="124"/>
      <c r="EU73" s="124"/>
      <c r="EV73" s="124"/>
      <c r="EW73" s="124"/>
      <c r="EX73" s="124"/>
      <c r="EY73" s="124"/>
      <c r="EZ73" s="124"/>
      <c r="FA73" s="124"/>
      <c r="FB73" s="124"/>
      <c r="FC73" s="124"/>
      <c r="FD73" s="124"/>
      <c r="FE73" s="124"/>
      <c r="FF73" s="124"/>
      <c r="FG73" s="124"/>
      <c r="FH73" s="124"/>
      <c r="FI73" s="124"/>
      <c r="FJ73" s="124"/>
      <c r="FK73" s="124"/>
      <c r="FL73" s="124"/>
      <c r="FM73" s="124"/>
      <c r="FN73" s="124"/>
      <c r="FO73" s="124"/>
      <c r="FP73" s="124"/>
      <c r="FQ73" s="124"/>
      <c r="FR73" s="124"/>
      <c r="FS73" s="124"/>
      <c r="FT73" s="124"/>
      <c r="FU73" s="124"/>
      <c r="FV73" s="124"/>
      <c r="FW73" s="12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4"/>
      <c r="CW74" s="124"/>
      <c r="CX74" s="124"/>
      <c r="CY74" s="124"/>
      <c r="CZ74" s="124"/>
      <c r="DA74" s="124"/>
      <c r="DB74" s="124"/>
      <c r="DC74" s="124"/>
      <c r="DD74" s="124"/>
      <c r="DE74" s="124"/>
      <c r="DF74" s="124"/>
      <c r="DG74" s="124"/>
      <c r="DH74" s="124"/>
      <c r="DI74" s="124"/>
      <c r="DJ74" s="124"/>
      <c r="DK74" s="124"/>
      <c r="DL74" s="124"/>
      <c r="DM74" s="124"/>
      <c r="DN74" s="124"/>
      <c r="DO74" s="124"/>
      <c r="DP74" s="124"/>
      <c r="DQ74" s="124"/>
      <c r="DR74" s="124"/>
      <c r="DS74" s="124"/>
      <c r="DT74" s="124"/>
      <c r="DU74" s="124"/>
      <c r="DV74" s="124"/>
      <c r="DW74" s="124"/>
      <c r="DX74" s="124"/>
      <c r="DY74" s="124"/>
      <c r="DZ74" s="124"/>
      <c r="EA74" s="124"/>
      <c r="EB74" s="124"/>
      <c r="EC74" s="124"/>
      <c r="ED74" s="124"/>
      <c r="EE74" s="124"/>
      <c r="EF74" s="124"/>
      <c r="EG74" s="124"/>
      <c r="EH74" s="124"/>
      <c r="EI74" s="124"/>
      <c r="EJ74" s="124"/>
      <c r="EK74" s="124"/>
      <c r="EL74" s="124"/>
      <c r="EM74" s="124"/>
      <c r="EN74" s="124"/>
      <c r="EO74" s="124"/>
      <c r="EP74" s="124"/>
      <c r="EQ74" s="124"/>
      <c r="ER74" s="124"/>
      <c r="ES74" s="124"/>
      <c r="ET74" s="124"/>
      <c r="EU74" s="124"/>
      <c r="EV74" s="124"/>
      <c r="EW74" s="124"/>
      <c r="EX74" s="124"/>
      <c r="EY74" s="124"/>
      <c r="EZ74" s="124"/>
      <c r="FA74" s="124"/>
      <c r="FB74" s="124"/>
      <c r="FC74" s="124"/>
      <c r="FD74" s="124"/>
      <c r="FE74" s="124"/>
      <c r="FF74" s="124"/>
      <c r="FG74" s="124"/>
      <c r="FH74" s="124"/>
      <c r="FI74" s="124"/>
      <c r="FJ74" s="124"/>
      <c r="FK74" s="124"/>
      <c r="FL74" s="124"/>
      <c r="FM74" s="124"/>
      <c r="FN74" s="124"/>
      <c r="FO74" s="124"/>
      <c r="FP74" s="124"/>
      <c r="FQ74" s="124"/>
      <c r="FR74" s="124"/>
      <c r="FS74" s="124"/>
      <c r="FT74" s="124"/>
      <c r="FU74" s="124"/>
      <c r="FV74" s="124"/>
      <c r="FW74" s="12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4"/>
      <c r="CW75" s="124"/>
      <c r="CX75" s="124"/>
      <c r="CY75" s="124"/>
      <c r="CZ75" s="124"/>
      <c r="DA75" s="124"/>
      <c r="DB75" s="124"/>
      <c r="DC75" s="124"/>
      <c r="DD75" s="124"/>
      <c r="DE75" s="124"/>
      <c r="DF75" s="124"/>
      <c r="DG75" s="124"/>
      <c r="DH75" s="124"/>
      <c r="DI75" s="124"/>
      <c r="DJ75" s="124"/>
      <c r="DK75" s="124"/>
      <c r="DL75" s="124"/>
      <c r="DM75" s="124"/>
      <c r="DN75" s="124"/>
      <c r="DO75" s="124"/>
      <c r="DP75" s="124"/>
      <c r="DQ75" s="124"/>
      <c r="DR75" s="124"/>
      <c r="DS75" s="124"/>
      <c r="DT75" s="124"/>
      <c r="DU75" s="124"/>
      <c r="DV75" s="124"/>
      <c r="DW75" s="124"/>
      <c r="DX75" s="124"/>
      <c r="DY75" s="124"/>
      <c r="DZ75" s="124"/>
      <c r="EA75" s="124"/>
      <c r="EB75" s="124"/>
      <c r="EC75" s="124"/>
      <c r="ED75" s="124"/>
      <c r="EE75" s="124"/>
      <c r="EF75" s="124"/>
      <c r="EG75" s="124"/>
      <c r="EH75" s="124"/>
      <c r="EI75" s="124"/>
      <c r="EJ75" s="124"/>
      <c r="EK75" s="124"/>
      <c r="EL75" s="124"/>
      <c r="EM75" s="124"/>
      <c r="EN75" s="124"/>
      <c r="EO75" s="124"/>
      <c r="EP75" s="124"/>
      <c r="EQ75" s="124"/>
      <c r="ER75" s="124"/>
      <c r="ES75" s="124"/>
      <c r="ET75" s="124"/>
      <c r="EU75" s="124"/>
      <c r="EV75" s="124"/>
      <c r="EW75" s="124"/>
      <c r="EX75" s="124"/>
      <c r="EY75" s="124"/>
      <c r="EZ75" s="124"/>
      <c r="FA75" s="124"/>
      <c r="FB75" s="124"/>
      <c r="FC75" s="124"/>
      <c r="FD75" s="124"/>
      <c r="FE75" s="124"/>
      <c r="FF75" s="124"/>
      <c r="FG75" s="124"/>
      <c r="FH75" s="124"/>
      <c r="FI75" s="124"/>
      <c r="FJ75" s="124"/>
      <c r="FK75" s="124"/>
      <c r="FL75" s="124"/>
      <c r="FM75" s="124"/>
      <c r="FN75" s="124"/>
      <c r="FO75" s="124"/>
      <c r="FP75" s="124"/>
      <c r="FQ75" s="124"/>
      <c r="FR75" s="124"/>
      <c r="FS75" s="124"/>
      <c r="FT75" s="124"/>
      <c r="FU75" s="124"/>
      <c r="FV75" s="124"/>
      <c r="FW75" s="12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7" t="str">
        <f>データ!$B$11</f>
        <v>R02</v>
      </c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9"/>
      <c r="AG76" s="137" t="str">
        <f>データ!$C$11</f>
        <v>R03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9"/>
      <c r="AV76" s="137" t="str">
        <f>データ!$D$11</f>
        <v>R04</v>
      </c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9"/>
      <c r="BK76" s="137" t="str">
        <f>データ!$E$11</f>
        <v>R05</v>
      </c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9"/>
      <c r="BZ76" s="137" t="str">
        <f>データ!$F$11</f>
        <v>R06</v>
      </c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9"/>
      <c r="CO76" s="2"/>
      <c r="CP76" s="2"/>
      <c r="CQ76" s="2"/>
      <c r="CR76" s="2"/>
      <c r="CS76" s="2"/>
      <c r="CT76" s="2"/>
      <c r="CU76" s="2"/>
      <c r="CV76" s="128">
        <f>データ!CN7</f>
        <v>17000</v>
      </c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  <c r="FE76" s="129"/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29"/>
      <c r="FR76" s="129"/>
      <c r="FS76" s="129"/>
      <c r="FT76" s="129"/>
      <c r="FU76" s="129"/>
      <c r="FV76" s="129"/>
      <c r="FW76" s="130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7" t="str">
        <f>データ!$B$11</f>
        <v>R02</v>
      </c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  <c r="GY76" s="138"/>
      <c r="GZ76" s="139"/>
      <c r="HA76" s="137" t="str">
        <f>データ!$C$11</f>
        <v>R03</v>
      </c>
      <c r="HB76" s="138"/>
      <c r="HC76" s="138"/>
      <c r="HD76" s="138"/>
      <c r="HE76" s="138"/>
      <c r="HF76" s="138"/>
      <c r="HG76" s="138"/>
      <c r="HH76" s="138"/>
      <c r="HI76" s="138"/>
      <c r="HJ76" s="138"/>
      <c r="HK76" s="138"/>
      <c r="HL76" s="138"/>
      <c r="HM76" s="138"/>
      <c r="HN76" s="138"/>
      <c r="HO76" s="139"/>
      <c r="HP76" s="137" t="str">
        <f>データ!$D$11</f>
        <v>R04</v>
      </c>
      <c r="HQ76" s="138"/>
      <c r="HR76" s="138"/>
      <c r="HS76" s="138"/>
      <c r="HT76" s="138"/>
      <c r="HU76" s="138"/>
      <c r="HV76" s="138"/>
      <c r="HW76" s="138"/>
      <c r="HX76" s="138"/>
      <c r="HY76" s="138"/>
      <c r="HZ76" s="138"/>
      <c r="IA76" s="138"/>
      <c r="IB76" s="138"/>
      <c r="IC76" s="138"/>
      <c r="ID76" s="139"/>
      <c r="IE76" s="137" t="str">
        <f>データ!$E$11</f>
        <v>R05</v>
      </c>
      <c r="IF76" s="138"/>
      <c r="IG76" s="138"/>
      <c r="IH76" s="138"/>
      <c r="II76" s="138"/>
      <c r="IJ76" s="138"/>
      <c r="IK76" s="138"/>
      <c r="IL76" s="138"/>
      <c r="IM76" s="138"/>
      <c r="IN76" s="138"/>
      <c r="IO76" s="138"/>
      <c r="IP76" s="138"/>
      <c r="IQ76" s="138"/>
      <c r="IR76" s="138"/>
      <c r="IS76" s="139"/>
      <c r="IT76" s="137" t="str">
        <f>データ!$F$11</f>
        <v>R06</v>
      </c>
      <c r="IU76" s="138"/>
      <c r="IV76" s="138"/>
      <c r="IW76" s="138"/>
      <c r="IX76" s="138"/>
      <c r="IY76" s="138"/>
      <c r="IZ76" s="138"/>
      <c r="JA76" s="138"/>
      <c r="JB76" s="138"/>
      <c r="JC76" s="138"/>
      <c r="JD76" s="138"/>
      <c r="JE76" s="138"/>
      <c r="JF76" s="138"/>
      <c r="JG76" s="138"/>
      <c r="JH76" s="139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7" t="str">
        <f>データ!$B$11</f>
        <v>R02</v>
      </c>
      <c r="KB76" s="138"/>
      <c r="KC76" s="138"/>
      <c r="KD76" s="138"/>
      <c r="KE76" s="138"/>
      <c r="KF76" s="138"/>
      <c r="KG76" s="138"/>
      <c r="KH76" s="138"/>
      <c r="KI76" s="138"/>
      <c r="KJ76" s="138"/>
      <c r="KK76" s="138"/>
      <c r="KL76" s="138"/>
      <c r="KM76" s="138"/>
      <c r="KN76" s="138"/>
      <c r="KO76" s="139"/>
      <c r="KP76" s="137" t="str">
        <f>データ!$C$11</f>
        <v>R03</v>
      </c>
      <c r="KQ76" s="138"/>
      <c r="KR76" s="138"/>
      <c r="KS76" s="138"/>
      <c r="KT76" s="138"/>
      <c r="KU76" s="138"/>
      <c r="KV76" s="138"/>
      <c r="KW76" s="138"/>
      <c r="KX76" s="138"/>
      <c r="KY76" s="138"/>
      <c r="KZ76" s="138"/>
      <c r="LA76" s="138"/>
      <c r="LB76" s="138"/>
      <c r="LC76" s="138"/>
      <c r="LD76" s="139"/>
      <c r="LE76" s="137" t="str">
        <f>データ!$D$11</f>
        <v>R04</v>
      </c>
      <c r="LF76" s="138"/>
      <c r="LG76" s="138"/>
      <c r="LH76" s="138"/>
      <c r="LI76" s="138"/>
      <c r="LJ76" s="138"/>
      <c r="LK76" s="138"/>
      <c r="LL76" s="138"/>
      <c r="LM76" s="138"/>
      <c r="LN76" s="138"/>
      <c r="LO76" s="138"/>
      <c r="LP76" s="138"/>
      <c r="LQ76" s="138"/>
      <c r="LR76" s="138"/>
      <c r="LS76" s="139"/>
      <c r="LT76" s="137" t="str">
        <f>データ!$E$11</f>
        <v>R05</v>
      </c>
      <c r="LU76" s="138"/>
      <c r="LV76" s="138"/>
      <c r="LW76" s="138"/>
      <c r="LX76" s="138"/>
      <c r="LY76" s="138"/>
      <c r="LZ76" s="138"/>
      <c r="MA76" s="138"/>
      <c r="MB76" s="138"/>
      <c r="MC76" s="138"/>
      <c r="MD76" s="138"/>
      <c r="ME76" s="138"/>
      <c r="MF76" s="138"/>
      <c r="MG76" s="138"/>
      <c r="MH76" s="139"/>
      <c r="MI76" s="137" t="str">
        <f>データ!$F$11</f>
        <v>R06</v>
      </c>
      <c r="MJ76" s="138"/>
      <c r="MK76" s="138"/>
      <c r="ML76" s="138"/>
      <c r="MM76" s="138"/>
      <c r="MN76" s="138"/>
      <c r="MO76" s="138"/>
      <c r="MP76" s="138"/>
      <c r="MQ76" s="138"/>
      <c r="MR76" s="138"/>
      <c r="MS76" s="138"/>
      <c r="MT76" s="138"/>
      <c r="MU76" s="138"/>
      <c r="MV76" s="138"/>
      <c r="MW76" s="139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1"/>
      <c r="C77" s="2"/>
      <c r="D77" s="2"/>
      <c r="E77" s="2"/>
      <c r="F77" s="2"/>
      <c r="I77" s="140" t="s">
        <v>27</v>
      </c>
      <c r="J77" s="140"/>
      <c r="K77" s="140"/>
      <c r="L77" s="140"/>
      <c r="M77" s="140"/>
      <c r="N77" s="140"/>
      <c r="O77" s="140"/>
      <c r="P77" s="140"/>
      <c r="Q77" s="140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31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  <c r="EI77" s="132"/>
      <c r="EJ77" s="132"/>
      <c r="EK77" s="132"/>
      <c r="EL77" s="132"/>
      <c r="EM77" s="132"/>
      <c r="EN77" s="132"/>
      <c r="EO77" s="132"/>
      <c r="EP77" s="132"/>
      <c r="EQ77" s="132"/>
      <c r="ER77" s="132"/>
      <c r="ES77" s="132"/>
      <c r="ET77" s="132"/>
      <c r="EU77" s="132"/>
      <c r="EV77" s="132"/>
      <c r="EW77" s="132"/>
      <c r="EX77" s="132"/>
      <c r="EY77" s="132"/>
      <c r="EZ77" s="132"/>
      <c r="FA77" s="132"/>
      <c r="FB77" s="132"/>
      <c r="FC77" s="132"/>
      <c r="FD77" s="132"/>
      <c r="FE77" s="132"/>
      <c r="FF77" s="132"/>
      <c r="FG77" s="132"/>
      <c r="FH77" s="132"/>
      <c r="FI77" s="132"/>
      <c r="FJ77" s="132"/>
      <c r="FK77" s="132"/>
      <c r="FL77" s="132"/>
      <c r="FM77" s="132"/>
      <c r="FN77" s="132"/>
      <c r="FO77" s="132"/>
      <c r="FP77" s="132"/>
      <c r="FQ77" s="132"/>
      <c r="FR77" s="132"/>
      <c r="FS77" s="132"/>
      <c r="FT77" s="132"/>
      <c r="FU77" s="132"/>
      <c r="FV77" s="132"/>
      <c r="FW77" s="133"/>
      <c r="FY77" s="2"/>
      <c r="FZ77" s="2"/>
      <c r="GA77" s="2"/>
      <c r="GB77" s="2"/>
      <c r="GC77" s="140" t="s">
        <v>27</v>
      </c>
      <c r="GD77" s="140"/>
      <c r="GE77" s="140"/>
      <c r="GF77" s="140"/>
      <c r="GG77" s="140"/>
      <c r="GH77" s="140"/>
      <c r="GI77" s="140"/>
      <c r="GJ77" s="140"/>
      <c r="GK77" s="140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40" t="s">
        <v>27</v>
      </c>
      <c r="JS77" s="140"/>
      <c r="JT77" s="140"/>
      <c r="JU77" s="140"/>
      <c r="JV77" s="140"/>
      <c r="JW77" s="140"/>
      <c r="JX77" s="140"/>
      <c r="JY77" s="140"/>
      <c r="JZ77" s="140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1"/>
      <c r="C78" s="2"/>
      <c r="D78" s="2"/>
      <c r="E78" s="2"/>
      <c r="F78" s="2"/>
      <c r="I78" s="140" t="s">
        <v>29</v>
      </c>
      <c r="J78" s="140"/>
      <c r="K78" s="140"/>
      <c r="L78" s="140"/>
      <c r="M78" s="140"/>
      <c r="N78" s="140"/>
      <c r="O78" s="140"/>
      <c r="P78" s="140"/>
      <c r="Q78" s="140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31"/>
      <c r="CW78" s="132"/>
      <c r="CX78" s="132"/>
      <c r="CY78" s="132"/>
      <c r="CZ78" s="132"/>
      <c r="DA78" s="132"/>
      <c r="DB78" s="132"/>
      <c r="DC78" s="132"/>
      <c r="DD78" s="132"/>
      <c r="DE78" s="132"/>
      <c r="DF78" s="132"/>
      <c r="DG78" s="132"/>
      <c r="DH78" s="132"/>
      <c r="DI78" s="132"/>
      <c r="DJ78" s="132"/>
      <c r="DK78" s="132"/>
      <c r="DL78" s="132"/>
      <c r="DM78" s="132"/>
      <c r="DN78" s="132"/>
      <c r="DO78" s="132"/>
      <c r="DP78" s="132"/>
      <c r="DQ78" s="132"/>
      <c r="DR78" s="132"/>
      <c r="DS78" s="132"/>
      <c r="DT78" s="132"/>
      <c r="DU78" s="132"/>
      <c r="DV78" s="132"/>
      <c r="DW78" s="132"/>
      <c r="DX78" s="132"/>
      <c r="DY78" s="132"/>
      <c r="DZ78" s="132"/>
      <c r="EA78" s="132"/>
      <c r="EB78" s="132"/>
      <c r="EC78" s="132"/>
      <c r="ED78" s="132"/>
      <c r="EE78" s="132"/>
      <c r="EF78" s="132"/>
      <c r="EG78" s="132"/>
      <c r="EH78" s="132"/>
      <c r="EI78" s="132"/>
      <c r="EJ78" s="132"/>
      <c r="EK78" s="132"/>
      <c r="EL78" s="132"/>
      <c r="EM78" s="132"/>
      <c r="EN78" s="132"/>
      <c r="EO78" s="132"/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132"/>
      <c r="FD78" s="132"/>
      <c r="FE78" s="132"/>
      <c r="FF78" s="132"/>
      <c r="FG78" s="132"/>
      <c r="FH78" s="132"/>
      <c r="FI78" s="132"/>
      <c r="FJ78" s="132"/>
      <c r="FK78" s="132"/>
      <c r="FL78" s="132"/>
      <c r="FM78" s="132"/>
      <c r="FN78" s="132"/>
      <c r="FO78" s="132"/>
      <c r="FP78" s="132"/>
      <c r="FQ78" s="132"/>
      <c r="FR78" s="132"/>
      <c r="FS78" s="132"/>
      <c r="FT78" s="132"/>
      <c r="FU78" s="132"/>
      <c r="FV78" s="132"/>
      <c r="FW78" s="133"/>
      <c r="FY78" s="2"/>
      <c r="FZ78" s="2"/>
      <c r="GA78" s="2"/>
      <c r="GB78" s="2"/>
      <c r="GC78" s="140" t="s">
        <v>29</v>
      </c>
      <c r="GD78" s="140"/>
      <c r="GE78" s="140"/>
      <c r="GF78" s="140"/>
      <c r="GG78" s="140"/>
      <c r="GH78" s="140"/>
      <c r="GI78" s="140"/>
      <c r="GJ78" s="140"/>
      <c r="GK78" s="140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40" t="s">
        <v>29</v>
      </c>
      <c r="JS78" s="140"/>
      <c r="JT78" s="140"/>
      <c r="JU78" s="140"/>
      <c r="JV78" s="140"/>
      <c r="JW78" s="140"/>
      <c r="JX78" s="140"/>
      <c r="JY78" s="140"/>
      <c r="JZ78" s="140"/>
      <c r="KA78" s="110">
        <f>データ!DE7</f>
        <v>764.6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72.599999999999994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50.4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32.799999999999997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72.400000000000006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34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6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25"/>
      <c r="NE82" s="126"/>
      <c r="NF82" s="126"/>
      <c r="NG82" s="126"/>
      <c r="NH82" s="126"/>
      <c r="NI82" s="126"/>
      <c r="NJ82" s="126"/>
      <c r="NK82" s="126"/>
      <c r="NL82" s="126"/>
      <c r="NM82" s="126"/>
      <c r="NN82" s="126"/>
      <c r="NO82" s="126"/>
      <c r="NP82" s="126"/>
      <c r="NQ82" s="126"/>
      <c r="NR82" s="127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d02MZhGIi3lp+JzR5Fviu3BM+8no5Q+fcLyNwstEbZ2aLwQJrg4Vb1eHBidUxd5hyrSRwhU4fF2W+JiO5Shheg==" saltValue="qxSTx5qA3vgmJDAO2nXNCQ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44" t="s">
        <v>58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61</v>
      </c>
      <c r="B4" s="45"/>
      <c r="C4" s="45"/>
      <c r="D4" s="45"/>
      <c r="E4" s="45"/>
      <c r="F4" s="45"/>
      <c r="G4" s="45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62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63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64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65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66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67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68</v>
      </c>
      <c r="CN4" s="150" t="s">
        <v>69</v>
      </c>
      <c r="CO4" s="141" t="s">
        <v>70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71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72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2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88</v>
      </c>
      <c r="AK5" s="47" t="s">
        <v>89</v>
      </c>
      <c r="AL5" s="47" t="s">
        <v>90</v>
      </c>
      <c r="AM5" s="47" t="s">
        <v>99</v>
      </c>
      <c r="AN5" s="47" t="s">
        <v>92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100</v>
      </c>
      <c r="AV5" s="47" t="s">
        <v>89</v>
      </c>
      <c r="AW5" s="47" t="s">
        <v>101</v>
      </c>
      <c r="AX5" s="47" t="s">
        <v>91</v>
      </c>
      <c r="AY5" s="47" t="s">
        <v>92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88</v>
      </c>
      <c r="BG5" s="47" t="s">
        <v>89</v>
      </c>
      <c r="BH5" s="47" t="s">
        <v>90</v>
      </c>
      <c r="BI5" s="47" t="s">
        <v>91</v>
      </c>
      <c r="BJ5" s="47" t="s">
        <v>102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100</v>
      </c>
      <c r="BR5" s="47" t="s">
        <v>89</v>
      </c>
      <c r="BS5" s="47" t="s">
        <v>90</v>
      </c>
      <c r="BT5" s="47" t="s">
        <v>91</v>
      </c>
      <c r="BU5" s="47" t="s">
        <v>102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88</v>
      </c>
      <c r="CC5" s="47" t="s">
        <v>89</v>
      </c>
      <c r="CD5" s="47" t="s">
        <v>101</v>
      </c>
      <c r="CE5" s="47" t="s">
        <v>99</v>
      </c>
      <c r="CF5" s="47" t="s">
        <v>102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51"/>
      <c r="CN5" s="151"/>
      <c r="CO5" s="47" t="s">
        <v>88</v>
      </c>
      <c r="CP5" s="47" t="s">
        <v>103</v>
      </c>
      <c r="CQ5" s="47" t="s">
        <v>90</v>
      </c>
      <c r="CR5" s="47" t="s">
        <v>91</v>
      </c>
      <c r="CS5" s="47" t="s">
        <v>102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88</v>
      </c>
      <c r="DA5" s="47" t="s">
        <v>103</v>
      </c>
      <c r="DB5" s="47" t="s">
        <v>90</v>
      </c>
      <c r="DC5" s="47" t="s">
        <v>91</v>
      </c>
      <c r="DD5" s="47" t="s">
        <v>102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100</v>
      </c>
      <c r="DL5" s="47" t="s">
        <v>103</v>
      </c>
      <c r="DM5" s="47" t="s">
        <v>101</v>
      </c>
      <c r="DN5" s="47" t="s">
        <v>99</v>
      </c>
      <c r="DO5" s="47" t="s">
        <v>92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2">
      <c r="A6" s="37" t="s">
        <v>104</v>
      </c>
      <c r="B6" s="48">
        <f>B8</f>
        <v>2024</v>
      </c>
      <c r="C6" s="48">
        <f t="shared" ref="C6:X6" si="1">C8</f>
        <v>221309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静岡県浜松市</v>
      </c>
      <c r="I6" s="48" t="str">
        <f t="shared" si="1"/>
        <v>新川北駐車場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</v>
      </c>
      <c r="Q6" s="50" t="str">
        <f t="shared" si="1"/>
        <v>広場式</v>
      </c>
      <c r="R6" s="51">
        <f t="shared" si="1"/>
        <v>60</v>
      </c>
      <c r="S6" s="50" t="str">
        <f t="shared" si="1"/>
        <v>公共施設</v>
      </c>
      <c r="T6" s="50" t="str">
        <f t="shared" si="1"/>
        <v>有</v>
      </c>
      <c r="U6" s="51">
        <f t="shared" si="1"/>
        <v>1385</v>
      </c>
      <c r="V6" s="51">
        <f t="shared" si="1"/>
        <v>40</v>
      </c>
      <c r="W6" s="51">
        <f t="shared" si="1"/>
        <v>200</v>
      </c>
      <c r="X6" s="50" t="str">
        <f t="shared" si="1"/>
        <v>利用料金制</v>
      </c>
      <c r="Y6" s="52">
        <f>IF(Y8="-",NA(),Y8)</f>
        <v>177.5</v>
      </c>
      <c r="Z6" s="52">
        <f t="shared" ref="Z6:AH6" si="2">IF(Z8="-",NA(),Z8)</f>
        <v>250.4</v>
      </c>
      <c r="AA6" s="52">
        <f t="shared" si="2"/>
        <v>275.2</v>
      </c>
      <c r="AB6" s="52">
        <f t="shared" si="2"/>
        <v>78.099999999999994</v>
      </c>
      <c r="AC6" s="52">
        <f t="shared" si="2"/>
        <v>372.6</v>
      </c>
      <c r="AD6" s="52">
        <f t="shared" si="2"/>
        <v>3200.8</v>
      </c>
      <c r="AE6" s="52">
        <f t="shared" si="2"/>
        <v>274.39999999999998</v>
      </c>
      <c r="AF6" s="52">
        <f t="shared" si="2"/>
        <v>972.8</v>
      </c>
      <c r="AG6" s="52">
        <f t="shared" si="2"/>
        <v>2703.2</v>
      </c>
      <c r="AH6" s="52">
        <f t="shared" si="2"/>
        <v>1430.9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4.8</v>
      </c>
      <c r="AP6" s="52">
        <f t="shared" si="3"/>
        <v>3.3</v>
      </c>
      <c r="AQ6" s="52">
        <f t="shared" si="3"/>
        <v>1.6</v>
      </c>
      <c r="AR6" s="52">
        <f t="shared" si="3"/>
        <v>1.5</v>
      </c>
      <c r="AS6" s="52">
        <f t="shared" si="3"/>
        <v>2.2000000000000002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98</v>
      </c>
      <c r="BA6" s="53">
        <f t="shared" si="4"/>
        <v>13</v>
      </c>
      <c r="BB6" s="53">
        <f t="shared" si="4"/>
        <v>2</v>
      </c>
      <c r="BC6" s="53">
        <f t="shared" si="4"/>
        <v>4</v>
      </c>
      <c r="BD6" s="53">
        <f t="shared" si="4"/>
        <v>3</v>
      </c>
      <c r="BE6" s="51" t="str">
        <f>IF(BE8="-","",IF(BE8="-","【-】","【"&amp;SUBSTITUTE(TEXT(BE8,"#,##0"),"-","△")&amp;"】"))</f>
        <v>【39】</v>
      </c>
      <c r="BF6" s="52">
        <f>IF(BF8="-",NA(),BF8)</f>
        <v>77.5</v>
      </c>
      <c r="BG6" s="52">
        <f t="shared" ref="BG6:BO6" si="5">IF(BG8="-",NA(),BG8)</f>
        <v>150.4</v>
      </c>
      <c r="BH6" s="52">
        <f t="shared" si="5"/>
        <v>175.2</v>
      </c>
      <c r="BI6" s="52">
        <f t="shared" si="5"/>
        <v>-21.9</v>
      </c>
      <c r="BJ6" s="52">
        <f t="shared" si="5"/>
        <v>272.60000000000002</v>
      </c>
      <c r="BK6" s="52">
        <f t="shared" si="5"/>
        <v>-56.4</v>
      </c>
      <c r="BL6" s="52">
        <f t="shared" si="5"/>
        <v>16.899999999999999</v>
      </c>
      <c r="BM6" s="52">
        <f t="shared" si="5"/>
        <v>26.4</v>
      </c>
      <c r="BN6" s="52">
        <f t="shared" si="5"/>
        <v>-1.9</v>
      </c>
      <c r="BO6" s="52">
        <f t="shared" si="5"/>
        <v>27</v>
      </c>
      <c r="BP6" s="49" t="str">
        <f>IF(BP8="-","",IF(BP8="-","【-】","【"&amp;SUBSTITUTE(TEXT(BP8,"#,##0.0"),"-","△")&amp;"】"))</f>
        <v>【2.0】</v>
      </c>
      <c r="BQ6" s="53">
        <f>IF(BQ8="-",NA(),BQ8)</f>
        <v>5017</v>
      </c>
      <c r="BR6" s="53">
        <f t="shared" ref="BR6:BZ6" si="6">IF(BR8="-",NA(),BR8)</f>
        <v>6918</v>
      </c>
      <c r="BS6" s="53">
        <f t="shared" si="6"/>
        <v>8315</v>
      </c>
      <c r="BT6" s="53">
        <f t="shared" si="6"/>
        <v>-4591</v>
      </c>
      <c r="BU6" s="53">
        <f t="shared" si="6"/>
        <v>12532</v>
      </c>
      <c r="BV6" s="53">
        <f t="shared" si="6"/>
        <v>1059</v>
      </c>
      <c r="BW6" s="53">
        <f t="shared" si="6"/>
        <v>2866</v>
      </c>
      <c r="BX6" s="53">
        <f t="shared" si="6"/>
        <v>4637</v>
      </c>
      <c r="BY6" s="53">
        <f t="shared" si="6"/>
        <v>4223</v>
      </c>
      <c r="BZ6" s="53">
        <f t="shared" si="6"/>
        <v>4987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105</v>
      </c>
      <c r="CM6" s="51">
        <f t="shared" ref="CM6:CN6" si="7">CM8</f>
        <v>0</v>
      </c>
      <c r="CN6" s="51">
        <f t="shared" si="7"/>
        <v>17000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105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764.6</v>
      </c>
      <c r="DF6" s="52">
        <f t="shared" si="8"/>
        <v>72.599999999999994</v>
      </c>
      <c r="DG6" s="52">
        <f t="shared" si="8"/>
        <v>50.4</v>
      </c>
      <c r="DH6" s="52">
        <f t="shared" si="8"/>
        <v>32.799999999999997</v>
      </c>
      <c r="DI6" s="52">
        <f t="shared" si="8"/>
        <v>72.400000000000006</v>
      </c>
      <c r="DJ6" s="49" t="str">
        <f>IF(DJ8="-","",IF(DJ8="-","【-】","【"&amp;SUBSTITUTE(TEXT(DJ8,"#,##0.0"),"-","△")&amp;"】"))</f>
        <v>【73.4】</v>
      </c>
      <c r="DK6" s="52">
        <f>IF(DK8="-",NA(),DK8)</f>
        <v>180</v>
      </c>
      <c r="DL6" s="52">
        <f t="shared" ref="DL6:DT6" si="9">IF(DL8="-",NA(),DL8)</f>
        <v>210</v>
      </c>
      <c r="DM6" s="52">
        <f t="shared" si="9"/>
        <v>235</v>
      </c>
      <c r="DN6" s="52">
        <f t="shared" si="9"/>
        <v>257.5</v>
      </c>
      <c r="DO6" s="52">
        <f t="shared" si="9"/>
        <v>252.5</v>
      </c>
      <c r="DP6" s="52">
        <f t="shared" si="9"/>
        <v>128.5</v>
      </c>
      <c r="DQ6" s="52">
        <f t="shared" si="9"/>
        <v>138.1</v>
      </c>
      <c r="DR6" s="52">
        <f t="shared" si="9"/>
        <v>152.4</v>
      </c>
      <c r="DS6" s="52">
        <f t="shared" si="9"/>
        <v>149.80000000000001</v>
      </c>
      <c r="DT6" s="52">
        <f t="shared" si="9"/>
        <v>156.30000000000001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106</v>
      </c>
      <c r="B7" s="48">
        <f t="shared" ref="B7:X7" si="10">B8</f>
        <v>2024</v>
      </c>
      <c r="C7" s="48">
        <f t="shared" si="10"/>
        <v>221309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静岡県　浜松市</v>
      </c>
      <c r="I7" s="48" t="str">
        <f t="shared" si="10"/>
        <v>新川北駐車場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</v>
      </c>
      <c r="Q7" s="50" t="str">
        <f t="shared" si="10"/>
        <v>広場式</v>
      </c>
      <c r="R7" s="51">
        <f t="shared" si="10"/>
        <v>60</v>
      </c>
      <c r="S7" s="50" t="str">
        <f t="shared" si="10"/>
        <v>公共施設</v>
      </c>
      <c r="T7" s="50" t="str">
        <f t="shared" si="10"/>
        <v>有</v>
      </c>
      <c r="U7" s="51">
        <f t="shared" si="10"/>
        <v>1385</v>
      </c>
      <c r="V7" s="51">
        <f t="shared" si="10"/>
        <v>40</v>
      </c>
      <c r="W7" s="51">
        <f t="shared" si="10"/>
        <v>200</v>
      </c>
      <c r="X7" s="50" t="str">
        <f t="shared" si="10"/>
        <v>利用料金制</v>
      </c>
      <c r="Y7" s="52">
        <f>Y8</f>
        <v>177.5</v>
      </c>
      <c r="Z7" s="52">
        <f t="shared" ref="Z7:AH7" si="11">Z8</f>
        <v>250.4</v>
      </c>
      <c r="AA7" s="52">
        <f t="shared" si="11"/>
        <v>275.2</v>
      </c>
      <c r="AB7" s="52">
        <f t="shared" si="11"/>
        <v>78.099999999999994</v>
      </c>
      <c r="AC7" s="52">
        <f t="shared" si="11"/>
        <v>372.6</v>
      </c>
      <c r="AD7" s="52">
        <f t="shared" si="11"/>
        <v>3200.8</v>
      </c>
      <c r="AE7" s="52">
        <f t="shared" si="11"/>
        <v>274.39999999999998</v>
      </c>
      <c r="AF7" s="52">
        <f t="shared" si="11"/>
        <v>972.8</v>
      </c>
      <c r="AG7" s="52">
        <f t="shared" si="11"/>
        <v>2703.2</v>
      </c>
      <c r="AH7" s="52">
        <f t="shared" si="11"/>
        <v>1430.9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4.8</v>
      </c>
      <c r="AP7" s="52">
        <f t="shared" si="12"/>
        <v>3.3</v>
      </c>
      <c r="AQ7" s="52">
        <f t="shared" si="12"/>
        <v>1.6</v>
      </c>
      <c r="AR7" s="52">
        <f t="shared" si="12"/>
        <v>1.5</v>
      </c>
      <c r="AS7" s="52">
        <f t="shared" si="12"/>
        <v>2.2000000000000002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98</v>
      </c>
      <c r="BA7" s="53">
        <f t="shared" si="13"/>
        <v>13</v>
      </c>
      <c r="BB7" s="53">
        <f t="shared" si="13"/>
        <v>2</v>
      </c>
      <c r="BC7" s="53">
        <f t="shared" si="13"/>
        <v>4</v>
      </c>
      <c r="BD7" s="53">
        <f t="shared" si="13"/>
        <v>3</v>
      </c>
      <c r="BE7" s="51"/>
      <c r="BF7" s="52">
        <f>BF8</f>
        <v>77.5</v>
      </c>
      <c r="BG7" s="52">
        <f t="shared" ref="BG7:BO7" si="14">BG8</f>
        <v>150.4</v>
      </c>
      <c r="BH7" s="52">
        <f t="shared" si="14"/>
        <v>175.2</v>
      </c>
      <c r="BI7" s="52">
        <f t="shared" si="14"/>
        <v>-21.9</v>
      </c>
      <c r="BJ7" s="52">
        <f t="shared" si="14"/>
        <v>272.60000000000002</v>
      </c>
      <c r="BK7" s="52">
        <f t="shared" si="14"/>
        <v>-56.4</v>
      </c>
      <c r="BL7" s="52">
        <f t="shared" si="14"/>
        <v>16.899999999999999</v>
      </c>
      <c r="BM7" s="52">
        <f t="shared" si="14"/>
        <v>26.4</v>
      </c>
      <c r="BN7" s="52">
        <f t="shared" si="14"/>
        <v>-1.9</v>
      </c>
      <c r="BO7" s="52">
        <f t="shared" si="14"/>
        <v>27</v>
      </c>
      <c r="BP7" s="49"/>
      <c r="BQ7" s="53">
        <f>BQ8</f>
        <v>5017</v>
      </c>
      <c r="BR7" s="53">
        <f t="shared" ref="BR7:BZ7" si="15">BR8</f>
        <v>6918</v>
      </c>
      <c r="BS7" s="53">
        <f t="shared" si="15"/>
        <v>8315</v>
      </c>
      <c r="BT7" s="53">
        <f t="shared" si="15"/>
        <v>-4591</v>
      </c>
      <c r="BU7" s="53">
        <f t="shared" si="15"/>
        <v>12532</v>
      </c>
      <c r="BV7" s="53">
        <f t="shared" si="15"/>
        <v>1059</v>
      </c>
      <c r="BW7" s="53">
        <f t="shared" si="15"/>
        <v>2866</v>
      </c>
      <c r="BX7" s="53">
        <f t="shared" si="15"/>
        <v>4637</v>
      </c>
      <c r="BY7" s="53">
        <f t="shared" si="15"/>
        <v>4223</v>
      </c>
      <c r="BZ7" s="53">
        <f t="shared" si="15"/>
        <v>4987</v>
      </c>
      <c r="CA7" s="51"/>
      <c r="CB7" s="52" t="s">
        <v>107</v>
      </c>
      <c r="CC7" s="52" t="s">
        <v>107</v>
      </c>
      <c r="CD7" s="52" t="s">
        <v>107</v>
      </c>
      <c r="CE7" s="52" t="s">
        <v>107</v>
      </c>
      <c r="CF7" s="52" t="s">
        <v>107</v>
      </c>
      <c r="CG7" s="52" t="s">
        <v>107</v>
      </c>
      <c r="CH7" s="52" t="s">
        <v>107</v>
      </c>
      <c r="CI7" s="52" t="s">
        <v>107</v>
      </c>
      <c r="CJ7" s="52" t="s">
        <v>107</v>
      </c>
      <c r="CK7" s="52" t="s">
        <v>105</v>
      </c>
      <c r="CL7" s="49"/>
      <c r="CM7" s="51">
        <f>CM8</f>
        <v>0</v>
      </c>
      <c r="CN7" s="51">
        <f>CN8</f>
        <v>17000</v>
      </c>
      <c r="CO7" s="52" t="s">
        <v>107</v>
      </c>
      <c r="CP7" s="52" t="s">
        <v>107</v>
      </c>
      <c r="CQ7" s="52" t="s">
        <v>107</v>
      </c>
      <c r="CR7" s="52" t="s">
        <v>107</v>
      </c>
      <c r="CS7" s="52" t="s">
        <v>107</v>
      </c>
      <c r="CT7" s="52" t="s">
        <v>107</v>
      </c>
      <c r="CU7" s="52" t="s">
        <v>107</v>
      </c>
      <c r="CV7" s="52" t="s">
        <v>107</v>
      </c>
      <c r="CW7" s="52" t="s">
        <v>107</v>
      </c>
      <c r="CX7" s="52" t="s">
        <v>105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764.6</v>
      </c>
      <c r="DF7" s="52">
        <f t="shared" si="16"/>
        <v>72.599999999999994</v>
      </c>
      <c r="DG7" s="52">
        <f t="shared" si="16"/>
        <v>50.4</v>
      </c>
      <c r="DH7" s="52">
        <f t="shared" si="16"/>
        <v>32.799999999999997</v>
      </c>
      <c r="DI7" s="52">
        <f t="shared" si="16"/>
        <v>72.400000000000006</v>
      </c>
      <c r="DJ7" s="49"/>
      <c r="DK7" s="52">
        <f>DK8</f>
        <v>180</v>
      </c>
      <c r="DL7" s="52">
        <f t="shared" ref="DL7:DT7" si="17">DL8</f>
        <v>210</v>
      </c>
      <c r="DM7" s="52">
        <f t="shared" si="17"/>
        <v>235</v>
      </c>
      <c r="DN7" s="52">
        <f t="shared" si="17"/>
        <v>257.5</v>
      </c>
      <c r="DO7" s="52">
        <f t="shared" si="17"/>
        <v>252.5</v>
      </c>
      <c r="DP7" s="52">
        <f t="shared" si="17"/>
        <v>128.5</v>
      </c>
      <c r="DQ7" s="52">
        <f t="shared" si="17"/>
        <v>138.1</v>
      </c>
      <c r="DR7" s="52">
        <f t="shared" si="17"/>
        <v>152.4</v>
      </c>
      <c r="DS7" s="52">
        <f t="shared" si="17"/>
        <v>149.80000000000001</v>
      </c>
      <c r="DT7" s="52">
        <f t="shared" si="17"/>
        <v>156.30000000000001</v>
      </c>
      <c r="DU7" s="49"/>
    </row>
    <row r="8" spans="1:125" s="54" customFormat="1" x14ac:dyDescent="0.2">
      <c r="A8" s="37"/>
      <c r="B8" s="55">
        <v>2024</v>
      </c>
      <c r="C8" s="55">
        <v>221309</v>
      </c>
      <c r="D8" s="55">
        <v>47</v>
      </c>
      <c r="E8" s="55">
        <v>14</v>
      </c>
      <c r="F8" s="55">
        <v>0</v>
      </c>
      <c r="G8" s="55">
        <v>1</v>
      </c>
      <c r="H8" s="55" t="s">
        <v>108</v>
      </c>
      <c r="I8" s="55" t="s">
        <v>109</v>
      </c>
      <c r="J8" s="55" t="s">
        <v>110</v>
      </c>
      <c r="K8" s="55" t="s">
        <v>111</v>
      </c>
      <c r="L8" s="55" t="s">
        <v>112</v>
      </c>
      <c r="M8" s="55" t="s">
        <v>113</v>
      </c>
      <c r="N8" s="55" t="s">
        <v>114</v>
      </c>
      <c r="O8" s="56" t="s">
        <v>115</v>
      </c>
      <c r="P8" s="57" t="s">
        <v>116</v>
      </c>
      <c r="Q8" s="57" t="s">
        <v>117</v>
      </c>
      <c r="R8" s="58">
        <v>60</v>
      </c>
      <c r="S8" s="57" t="s">
        <v>118</v>
      </c>
      <c r="T8" s="57" t="s">
        <v>119</v>
      </c>
      <c r="U8" s="58">
        <v>1385</v>
      </c>
      <c r="V8" s="58">
        <v>40</v>
      </c>
      <c r="W8" s="58">
        <v>200</v>
      </c>
      <c r="X8" s="57" t="s">
        <v>120</v>
      </c>
      <c r="Y8" s="59">
        <v>177.5</v>
      </c>
      <c r="Z8" s="59">
        <v>250.4</v>
      </c>
      <c r="AA8" s="59">
        <v>275.2</v>
      </c>
      <c r="AB8" s="59">
        <v>78.099999999999994</v>
      </c>
      <c r="AC8" s="59">
        <v>372.6</v>
      </c>
      <c r="AD8" s="59">
        <v>3200.8</v>
      </c>
      <c r="AE8" s="59">
        <v>274.39999999999998</v>
      </c>
      <c r="AF8" s="59">
        <v>972.8</v>
      </c>
      <c r="AG8" s="59">
        <v>2703.2</v>
      </c>
      <c r="AH8" s="59">
        <v>1430.9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4.8</v>
      </c>
      <c r="AP8" s="59">
        <v>3.3</v>
      </c>
      <c r="AQ8" s="59">
        <v>1.6</v>
      </c>
      <c r="AR8" s="59">
        <v>1.5</v>
      </c>
      <c r="AS8" s="59">
        <v>2.2000000000000002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98</v>
      </c>
      <c r="BA8" s="60">
        <v>13</v>
      </c>
      <c r="BB8" s="60">
        <v>2</v>
      </c>
      <c r="BC8" s="60">
        <v>4</v>
      </c>
      <c r="BD8" s="60">
        <v>3</v>
      </c>
      <c r="BE8" s="60">
        <v>39</v>
      </c>
      <c r="BF8" s="59">
        <v>77.5</v>
      </c>
      <c r="BG8" s="59">
        <v>150.4</v>
      </c>
      <c r="BH8" s="59">
        <v>175.2</v>
      </c>
      <c r="BI8" s="59">
        <v>-21.9</v>
      </c>
      <c r="BJ8" s="59">
        <v>272.60000000000002</v>
      </c>
      <c r="BK8" s="59">
        <v>-56.4</v>
      </c>
      <c r="BL8" s="59">
        <v>16.899999999999999</v>
      </c>
      <c r="BM8" s="59">
        <v>26.4</v>
      </c>
      <c r="BN8" s="59">
        <v>-1.9</v>
      </c>
      <c r="BO8" s="59">
        <v>27</v>
      </c>
      <c r="BP8" s="56">
        <v>2</v>
      </c>
      <c r="BQ8" s="60">
        <v>5017</v>
      </c>
      <c r="BR8" s="60">
        <v>6918</v>
      </c>
      <c r="BS8" s="60">
        <v>8315</v>
      </c>
      <c r="BT8" s="61">
        <v>-4591</v>
      </c>
      <c r="BU8" s="61">
        <v>12532</v>
      </c>
      <c r="BV8" s="60">
        <v>1059</v>
      </c>
      <c r="BW8" s="60">
        <v>2866</v>
      </c>
      <c r="BX8" s="60">
        <v>4637</v>
      </c>
      <c r="BY8" s="60">
        <v>4223</v>
      </c>
      <c r="BZ8" s="60">
        <v>4987</v>
      </c>
      <c r="CA8" s="58">
        <v>10905</v>
      </c>
      <c r="CB8" s="59" t="s">
        <v>112</v>
      </c>
      <c r="CC8" s="59" t="s">
        <v>112</v>
      </c>
      <c r="CD8" s="59" t="s">
        <v>112</v>
      </c>
      <c r="CE8" s="59" t="s">
        <v>112</v>
      </c>
      <c r="CF8" s="59" t="s">
        <v>112</v>
      </c>
      <c r="CG8" s="59" t="s">
        <v>112</v>
      </c>
      <c r="CH8" s="59" t="s">
        <v>112</v>
      </c>
      <c r="CI8" s="59" t="s">
        <v>112</v>
      </c>
      <c r="CJ8" s="59" t="s">
        <v>112</v>
      </c>
      <c r="CK8" s="59" t="s">
        <v>112</v>
      </c>
      <c r="CL8" s="56" t="s">
        <v>112</v>
      </c>
      <c r="CM8" s="58">
        <v>0</v>
      </c>
      <c r="CN8" s="58">
        <v>17000</v>
      </c>
      <c r="CO8" s="59" t="s">
        <v>112</v>
      </c>
      <c r="CP8" s="59" t="s">
        <v>112</v>
      </c>
      <c r="CQ8" s="59" t="s">
        <v>112</v>
      </c>
      <c r="CR8" s="59" t="s">
        <v>112</v>
      </c>
      <c r="CS8" s="59" t="s">
        <v>112</v>
      </c>
      <c r="CT8" s="59" t="s">
        <v>112</v>
      </c>
      <c r="CU8" s="59" t="s">
        <v>112</v>
      </c>
      <c r="CV8" s="59" t="s">
        <v>112</v>
      </c>
      <c r="CW8" s="59" t="s">
        <v>112</v>
      </c>
      <c r="CX8" s="59" t="s">
        <v>112</v>
      </c>
      <c r="CY8" s="56" t="s">
        <v>112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764.6</v>
      </c>
      <c r="DF8" s="59">
        <v>72.599999999999994</v>
      </c>
      <c r="DG8" s="59">
        <v>50.4</v>
      </c>
      <c r="DH8" s="59">
        <v>32.799999999999997</v>
      </c>
      <c r="DI8" s="59">
        <v>72.400000000000006</v>
      </c>
      <c r="DJ8" s="56">
        <v>73.400000000000006</v>
      </c>
      <c r="DK8" s="59">
        <v>180</v>
      </c>
      <c r="DL8" s="59">
        <v>210</v>
      </c>
      <c r="DM8" s="59">
        <v>235</v>
      </c>
      <c r="DN8" s="59">
        <v>257.5</v>
      </c>
      <c r="DO8" s="59">
        <v>252.5</v>
      </c>
      <c r="DP8" s="59">
        <v>128.5</v>
      </c>
      <c r="DQ8" s="59">
        <v>138.1</v>
      </c>
      <c r="DR8" s="59">
        <v>152.4</v>
      </c>
      <c r="DS8" s="59">
        <v>149.80000000000001</v>
      </c>
      <c r="DT8" s="59">
        <v>156.30000000000001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121</v>
      </c>
      <c r="C10" s="64" t="s">
        <v>122</v>
      </c>
      <c r="D10" s="64" t="s">
        <v>123</v>
      </c>
      <c r="E10" s="64" t="s">
        <v>124</v>
      </c>
      <c r="F10" s="64" t="s">
        <v>125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山内麻莉</cp:lastModifiedBy>
  <cp:lastPrinted>2026-02-02T09:17:58Z</cp:lastPrinted>
  <dcterms:created xsi:type="dcterms:W3CDTF">2025-12-12T09:29:33Z</dcterms:created>
  <dcterms:modified xsi:type="dcterms:W3CDTF">2026-02-02T09:18:00Z</dcterms:modified>
  <cp:category/>
</cp:coreProperties>
</file>