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04_総務調整G\50 照会・苦情・各種団体関係\60_照会・苦情・意見関係\01_庁内（一部ＣＤ化）【780ＭＢ】\R3\220124_【未】財政課令和2年度経営比較分析について\"/>
    </mc:Choice>
  </mc:AlternateContent>
  <workbookProtection workbookAlgorithmName="SHA-512" workbookHashValue="+XUxUFLfrzPQ3YNPotaQW4/8oF4QiW15wFn+8quqYmfbb5ya8sm8ctRXJ04OyceMFWiQuKR/zgfaVENtGS3ZcQ==" workbookSaltValue="DC3lWZytLDQcvLnl2ZcUd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GQ30" i="4"/>
  <c r="BZ51" i="4"/>
  <c r="AV76" i="4"/>
  <c r="KO51" i="4"/>
  <c r="FX51" i="4"/>
  <c r="HP76" i="4"/>
  <c r="BG51" i="4"/>
  <c r="FX30" i="4"/>
  <c r="LE76" i="4"/>
  <c r="KO30" i="4"/>
  <c r="BG30" i="4"/>
  <c r="KP76" i="4"/>
  <c r="HA76" i="4"/>
  <c r="AN51" i="4"/>
  <c r="AN30" i="4"/>
  <c r="AG76" i="4"/>
  <c r="JV51" i="4"/>
  <c r="FE51" i="4"/>
  <c r="FE30" i="4"/>
  <c r="JV30" i="4"/>
  <c r="R76" i="4"/>
  <c r="KA76" i="4"/>
  <c r="EL51" i="4"/>
  <c r="GL76" i="4"/>
  <c r="U51" i="4"/>
  <c r="EL30" i="4"/>
  <c r="JC51" i="4"/>
  <c r="U30" i="4"/>
  <c r="JC30" i="4"/>
</calcChain>
</file>

<file path=xl/sharedStrings.xml><?xml version="1.0" encoding="utf-8"?>
<sst xmlns="http://schemas.openxmlformats.org/spreadsheetml/2006/main" count="278" uniqueCount="135">
  <si>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</si>
  <si>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</si>
  <si>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</si>
  <si>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</si>
  <si>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</si>
  <si>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</si>
  <si>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</si>
  <si>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</si>
  <si>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</si>
  <si>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</si>
  <si>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</si>
  <si>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</si>
  <si>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</si>
  <si>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</si>
  <si>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</si>
  <si>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</si>
  <si>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</si>
  <si>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</si>
  <si>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</si>
  <si>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</si>
  <si>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</si>
  <si>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</si>
  <si>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</si>
  <si>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</si>
  <si>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</si>
  <si>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</si>
  <si>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</si>
  <si>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</si>
  <si>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</si>
  <si>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</si>
  <si>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</si>
  <si>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</si>
  <si>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</si>
  <si>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</si>
  <si>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</si>
  <si>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</si>
  <si>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</si>
  <si>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</si>
  <si>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</si>
  <si>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</si>
  <si>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</si>
  <si>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</si>
  <si>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</si>
  <si>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</si>
  <si>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</si>
  <si>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</si>
  <si>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</si>
  <si>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</si>
  <si>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</si>
  <si>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</si>
  <si>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</si>
  <si>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</si>
  <si>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</si>
  <si>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</si>
  <si>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</si>
  <si>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</si>
  <si>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</si>
  <si>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</si>
  <si>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</si>
  <si>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</si>
  <si>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</si>
  <si>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</si>
  <si>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</si>
  <si>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</si>
  <si>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</si>
  <si>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</si>
  <si>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</si>
  <si>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</si>
  <si>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</si>
  <si>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</si>
  <si>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</si>
  <si>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</si>
  <si>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</si>
  <si>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</si>
  <si>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</si>
  <si>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</si>
  <si>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</si>
  <si>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</si>
  <si>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</si>
  <si>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</si>
  <si>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</si>
  <si>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</si>
  <si>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</si>
  <si>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</si>
  <si>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</si>
  <si>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</si>
  <si>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</si>
  <si>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</si>
  <si>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</si>
  <si>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</si>
  <si>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</si>
  <si>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</si>
  <si>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</si>
  <si>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</si>
  <si>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</si>
  <si>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</si>
  <si>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</si>
  <si>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</si>
  <si>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</si>
  <si>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</si>
  <si>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</si>
  <si>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</si>
  <si>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</si>
  <si>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</si>
  <si>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</si>
  <si>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</si>
  <si>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</si>
  <si>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</si>
  <si>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</si>
  <si>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</si>
  <si>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</si>
  <si>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</si>
  <si>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</si>
  <si>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</si>
  <si>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</si>
  <si>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</si>
  <si>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</si>
  <si>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</si>
  <si>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</si>
  <si>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</si>
  <si>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</si>
  <si>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</si>
  <si>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</si>
  <si>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</si>
  <si>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</si>
  <si>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</si>
  <si>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</si>
  <si>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</si>
  <si>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</si>
  <si>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</si>
  <si>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</si>
  <si>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40台の小規模な無人の平面駐車場である。そのため、事業規模が小さく、小額の修繕工事であっても経営指標への影響が大きいため、年度間で指標に増減が生じているものの、一貫して他会計補助金を要しておらず独立採算制を保っており、概ね順調に運営されているもの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2" eb="13">
      <t>ダイ</t>
    </rPh>
    <rPh sb="14" eb="17">
      <t>ショウキボ</t>
    </rPh>
    <rPh sb="18" eb="20">
      <t>ムジン</t>
    </rPh>
    <rPh sb="21" eb="23">
      <t>ヘイメン</t>
    </rPh>
    <rPh sb="23" eb="26">
      <t>チュウシャジョウ</t>
    </rPh>
    <rPh sb="35" eb="37">
      <t>ジギョウ</t>
    </rPh>
    <rPh sb="37" eb="39">
      <t>キボ</t>
    </rPh>
    <rPh sb="40" eb="41">
      <t>チイ</t>
    </rPh>
    <rPh sb="44" eb="46">
      <t>ショウガク</t>
    </rPh>
    <rPh sb="47" eb="49">
      <t>シュウゼン</t>
    </rPh>
    <rPh sb="49" eb="51">
      <t>コウジ</t>
    </rPh>
    <rPh sb="56" eb="58">
      <t>ケイエイ</t>
    </rPh>
    <rPh sb="58" eb="60">
      <t>シヒョウ</t>
    </rPh>
    <rPh sb="62" eb="64">
      <t>エイキョウ</t>
    </rPh>
    <rPh sb="65" eb="66">
      <t>オオ</t>
    </rPh>
    <rPh sb="71" eb="73">
      <t>ネンド</t>
    </rPh>
    <rPh sb="73" eb="74">
      <t>カン</t>
    </rPh>
    <rPh sb="75" eb="77">
      <t>シヒョウ</t>
    </rPh>
    <rPh sb="78" eb="80">
      <t>ゾウゲン</t>
    </rPh>
    <rPh sb="81" eb="82">
      <t>ショウ</t>
    </rPh>
    <rPh sb="90" eb="92">
      <t>イッカン</t>
    </rPh>
    <rPh sb="94" eb="95">
      <t>ホカ</t>
    </rPh>
    <rPh sb="95" eb="97">
      <t>カイケイ</t>
    </rPh>
    <rPh sb="97" eb="100">
      <t>ホジョキン</t>
    </rPh>
    <rPh sb="101" eb="102">
      <t>ヨウ</t>
    </rPh>
    <rPh sb="107" eb="109">
      <t>ドクリツ</t>
    </rPh>
    <rPh sb="109" eb="111">
      <t>サイサン</t>
    </rPh>
    <rPh sb="111" eb="112">
      <t>セイ</t>
    </rPh>
    <rPh sb="113" eb="114">
      <t>タモ</t>
    </rPh>
    <rPh sb="119" eb="120">
      <t>オオム</t>
    </rPh>
    <rPh sb="121" eb="123">
      <t>ジュンチョウ</t>
    </rPh>
    <rPh sb="124" eb="126">
      <t>ウンエイ</t>
    </rPh>
    <rPh sb="134" eb="135">
      <t>カンガ</t>
    </rPh>
    <phoneticPr fontId="5"/>
  </si>
  <si>
    <t xml:space="preserve"> 本駐車場は、河川上の平面駐車場であるため、⑦敷地の地価はない。また、企業債もない。</t>
    <rPh sb="1" eb="2">
      <t>ホン</t>
    </rPh>
    <rPh sb="2" eb="4">
      <t>チュウシャ</t>
    </rPh>
    <rPh sb="4" eb="5">
      <t>ジョウ</t>
    </rPh>
    <rPh sb="7" eb="9">
      <t>カセン</t>
    </rPh>
    <rPh sb="9" eb="10">
      <t>ジョウ</t>
    </rPh>
    <rPh sb="11" eb="13">
      <t>ヘイメン</t>
    </rPh>
    <rPh sb="13" eb="16">
      <t>チュウシャジョウ</t>
    </rPh>
    <rPh sb="23" eb="25">
      <t>シキチ</t>
    </rPh>
    <rPh sb="26" eb="28">
      <t>チカ</t>
    </rPh>
    <rPh sb="35" eb="37">
      <t>キギョウ</t>
    </rPh>
    <rPh sb="37" eb="38">
      <t>サイ</t>
    </rPh>
    <phoneticPr fontId="5"/>
  </si>
  <si>
    <t>　無人の平面駐車場であり、多額の管理費用を要しないため経営上は良好な状況であるが、他の駐車場とあわせて駐車場の需給バランスを調査し、公の駐車場としての必要性・あり方について検討し、今後の方針を決定する。</t>
    <rPh sb="1" eb="3">
      <t>ムジン</t>
    </rPh>
    <rPh sb="4" eb="6">
      <t>ヘイメン</t>
    </rPh>
    <rPh sb="6" eb="9">
      <t>チュウシャジョウ</t>
    </rPh>
    <rPh sb="13" eb="15">
      <t>タガク</t>
    </rPh>
    <rPh sb="16" eb="18">
      <t>カンリ</t>
    </rPh>
    <rPh sb="18" eb="20">
      <t>ヒヨウ</t>
    </rPh>
    <rPh sb="21" eb="22">
      <t>ヨウ</t>
    </rPh>
    <rPh sb="27" eb="29">
      <t>ケイエイ</t>
    </rPh>
    <rPh sb="29" eb="30">
      <t>ジョウ</t>
    </rPh>
    <rPh sb="31" eb="33">
      <t>リョウコウ</t>
    </rPh>
    <rPh sb="34" eb="36">
      <t>ジョウキョウ</t>
    </rPh>
    <rPh sb="41" eb="42">
      <t>タ</t>
    </rPh>
    <rPh sb="43" eb="46">
      <t>チュウシャジョウ</t>
    </rPh>
    <rPh sb="51" eb="54">
      <t>チュウシャジョウ</t>
    </rPh>
    <rPh sb="55" eb="57">
      <t>ジュキュウ</t>
    </rPh>
    <rPh sb="62" eb="64">
      <t>チョウサ</t>
    </rPh>
    <rPh sb="66" eb="67">
      <t>オオヤケ</t>
    </rPh>
    <rPh sb="68" eb="71">
      <t>チュウシャジョウ</t>
    </rPh>
    <rPh sb="75" eb="78">
      <t>ヒツヨウセイ</t>
    </rPh>
    <rPh sb="81" eb="82">
      <t>カタ</t>
    </rPh>
    <rPh sb="86" eb="88">
      <t>ケントウ</t>
    </rPh>
    <rPh sb="90" eb="92">
      <t>コンゴ</t>
    </rPh>
    <rPh sb="93" eb="95">
      <t>ホウシン</t>
    </rPh>
    <rPh sb="96" eb="98">
      <t>ケッテイ</t>
    </rPh>
    <phoneticPr fontId="5"/>
  </si>
  <si>
    <t>　本駐車場の周辺にはコインパーキングが複数あり、利用状況は周辺の開発工事の車両により変動する。
　令和２年度はコロナ禍により減少傾向にある。</t>
    <rPh sb="1" eb="2">
      <t>ホン</t>
    </rPh>
    <rPh sb="2" eb="4">
      <t>チュウシャ</t>
    </rPh>
    <rPh sb="4" eb="5">
      <t>ジョウ</t>
    </rPh>
    <rPh sb="6" eb="8">
      <t>シュウヘン</t>
    </rPh>
    <rPh sb="19" eb="21">
      <t>フクスウ</t>
    </rPh>
    <rPh sb="24" eb="26">
      <t>リヨウ</t>
    </rPh>
    <rPh sb="26" eb="28">
      <t>ジョウキョウ</t>
    </rPh>
    <rPh sb="29" eb="31">
      <t>シュウヘン</t>
    </rPh>
    <rPh sb="32" eb="34">
      <t>カイハツ</t>
    </rPh>
    <rPh sb="34" eb="36">
      <t>コウジ</t>
    </rPh>
    <rPh sb="37" eb="39">
      <t>シャリョウ</t>
    </rPh>
    <rPh sb="42" eb="44">
      <t>ヘンドウ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</si>
</sst>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241.2</c:v>
                </c:pt>
                <c:pt idx="1">
                  <c:v>293.2</c:v>
                </c:pt>
                <c:pt idx="2">
                  <c:v>396.9</c:v>
                </c:pt>
                <c:pt idx="3">
                  <c:v>199.1</c:v>
                </c:pt>
                <c:pt idx="4">
                  <c:v>177.5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3-4E6C-8DDC-B72D371F5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3-4E6C-8DDC-B72D371F5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7-4E9C-89C3-C332F772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7-4E9C-89C3-C332F772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9D9-4B61-BA8E-165063A0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9-4B61-BA8E-165063A0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A2B-4BD5-847F-04AC9ECF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B-4BD5-847F-04AC9ECF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E-4736-93EA-2CD3F178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E-4736-93EA-2CD3F178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9-4239-8B29-7E68F5BC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9-4239-8B29-7E68F5BC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227.5</c:v>
                </c:pt>
                <c:pt idx="1">
                  <c:v>250</c:v>
                </c:pt>
                <c:pt idx="2">
                  <c:v>237.5</c:v>
                </c:pt>
                <c:pt idx="3">
                  <c:v>227.5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D-4767-AE7C-B7D03A13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D-4767-AE7C-B7D03A13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58.5</c:v>
                </c:pt>
                <c:pt idx="1">
                  <c:v>193.2</c:v>
                </c:pt>
                <c:pt idx="2">
                  <c:v>296.89999999999998</c:v>
                </c:pt>
                <c:pt idx="3">
                  <c:v>99.1</c:v>
                </c:pt>
                <c:pt idx="4">
                  <c:v>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D-4C00-A323-A51C4736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D-4C00-A323-A51C4736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9072</c:v>
                </c:pt>
                <c:pt idx="1">
                  <c:v>11946</c:v>
                </c:pt>
                <c:pt idx="2">
                  <c:v>14563</c:v>
                </c:pt>
                <c:pt idx="3">
                  <c:v>8537</c:v>
                </c:pt>
                <c:pt idx="4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7-4BC9-AA70-6C7DB324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7-4BC9-AA70-6C7DB324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3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静岡県浜松市　新川北駐車場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Ａ３Ｂ２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公共施設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有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1385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121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56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40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200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利用料金制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241.2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293.2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396.9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199.1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177.5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227.5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250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237.5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227.5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180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1492.8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0.8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169.4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58.5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193.2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296.89999999999998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99.1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77.5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9072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11946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14563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8537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5017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3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1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3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3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93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9208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8524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6653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6991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1045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2000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05HyYSK4bS0rv5kMsl4Rp++MWwHIOlelI/CCCEgqMfFKJsMr5WOlewUIUGIikrGC+FjtxOrIIT0HUZwrQIBOQ==" saltValue="33lwJxP/89qQTR/614rxE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68</v>
      </c>
      <c r="CN4" s="141" t="s">
        <v>69</v>
      </c>
      <c r="CO4" s="143" t="s">
        <v>70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99</v>
      </c>
      <c r="AM5" s="59" t="s">
        <v>100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99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102</v>
      </c>
      <c r="BH5" s="59" t="s">
        <v>103</v>
      </c>
      <c r="BI5" s="59" t="s">
        <v>104</v>
      </c>
      <c r="BJ5" s="59" t="s">
        <v>105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106</v>
      </c>
      <c r="BR5" s="59" t="s">
        <v>89</v>
      </c>
      <c r="BS5" s="59" t="s">
        <v>99</v>
      </c>
      <c r="BT5" s="59" t="s">
        <v>100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106</v>
      </c>
      <c r="CC5" s="59" t="s">
        <v>102</v>
      </c>
      <c r="CD5" s="59" t="s">
        <v>103</v>
      </c>
      <c r="CE5" s="59" t="s">
        <v>100</v>
      </c>
      <c r="CF5" s="59" t="s">
        <v>105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42"/>
      <c r="CN5" s="142"/>
      <c r="CO5" s="59" t="s">
        <v>88</v>
      </c>
      <c r="CP5" s="59" t="s">
        <v>89</v>
      </c>
      <c r="CQ5" s="59" t="s">
        <v>103</v>
      </c>
      <c r="CR5" s="59" t="s">
        <v>100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106</v>
      </c>
      <c r="DA5" s="59" t="s">
        <v>89</v>
      </c>
      <c r="DB5" s="59" t="s">
        <v>90</v>
      </c>
      <c r="DC5" s="59" t="s">
        <v>107</v>
      </c>
      <c r="DD5" s="59" t="s">
        <v>105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106</v>
      </c>
      <c r="DL5" s="59" t="s">
        <v>102</v>
      </c>
      <c r="DM5" s="59" t="s">
        <v>99</v>
      </c>
      <c r="DN5" s="59" t="s">
        <v>104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108</v>
      </c>
      <c r="B6" s="60">
        <f>B8</f>
        <v>2020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静岡県浜松市</v>
      </c>
      <c r="I6" s="60" t="str">
        <f t="shared" si="1"/>
        <v>新川北駐車場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56</v>
      </c>
      <c r="S6" s="62" t="str">
        <f t="shared" si="1"/>
        <v>公共施設</v>
      </c>
      <c r="T6" s="62" t="str">
        <f t="shared" si="1"/>
        <v>有</v>
      </c>
      <c r="U6" s="63">
        <f t="shared" si="1"/>
        <v>1385</v>
      </c>
      <c r="V6" s="63">
        <f t="shared" si="1"/>
        <v>40</v>
      </c>
      <c r="W6" s="63">
        <f t="shared" si="1"/>
        <v>200</v>
      </c>
      <c r="X6" s="62" t="str">
        <f t="shared" si="1"/>
        <v>利用料金制</v>
      </c>
      <c r="Y6" s="64">
        <f>IF(Y8="-",NA(),Y8)</f>
        <v>241.2</v>
      </c>
      <c r="Z6" s="64">
        <f t="shared" ref="Z6:AH6" si="2">IF(Z8="-",NA(),Z8)</f>
        <v>293.2</v>
      </c>
      <c r="AA6" s="64">
        <f t="shared" si="2"/>
        <v>396.9</v>
      </c>
      <c r="AB6" s="64">
        <f t="shared" si="2"/>
        <v>199.1</v>
      </c>
      <c r="AC6" s="64">
        <f t="shared" si="2"/>
        <v>177.5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58.5</v>
      </c>
      <c r="BG6" s="64">
        <f t="shared" ref="BG6:BO6" si="5">IF(BG8="-",NA(),BG8)</f>
        <v>193.2</v>
      </c>
      <c r="BH6" s="64">
        <f t="shared" si="5"/>
        <v>296.89999999999998</v>
      </c>
      <c r="BI6" s="64">
        <f t="shared" si="5"/>
        <v>99.1</v>
      </c>
      <c r="BJ6" s="64">
        <f t="shared" si="5"/>
        <v>77.5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9072</v>
      </c>
      <c r="BR6" s="65">
        <f t="shared" ref="BR6:BZ6" si="6">IF(BR8="-",NA(),BR8)</f>
        <v>11946</v>
      </c>
      <c r="BS6" s="65">
        <f t="shared" si="6"/>
        <v>14563</v>
      </c>
      <c r="BT6" s="65">
        <f t="shared" si="6"/>
        <v>8537</v>
      </c>
      <c r="BU6" s="65">
        <f t="shared" si="6"/>
        <v>5017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0</v>
      </c>
      <c r="CN6" s="63">
        <f t="shared" si="7"/>
        <v>2000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227.5</v>
      </c>
      <c r="DL6" s="64">
        <f t="shared" ref="DL6:DT6" si="9">IF(DL8="-",NA(),DL8)</f>
        <v>250</v>
      </c>
      <c r="DM6" s="64">
        <f t="shared" si="9"/>
        <v>237.5</v>
      </c>
      <c r="DN6" s="64">
        <f t="shared" si="9"/>
        <v>227.5</v>
      </c>
      <c r="DO6" s="64">
        <f t="shared" si="9"/>
        <v>180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110</v>
      </c>
      <c r="B7" s="60">
        <f t="shared" ref="B7:X7" si="10">B8</f>
        <v>2020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静岡県　浜松市</v>
      </c>
      <c r="I7" s="60" t="str">
        <f t="shared" si="10"/>
        <v>新川北駐車場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56</v>
      </c>
      <c r="S7" s="62" t="str">
        <f t="shared" si="10"/>
        <v>公共施設</v>
      </c>
      <c r="T7" s="62" t="str">
        <f t="shared" si="10"/>
        <v>有</v>
      </c>
      <c r="U7" s="63">
        <f t="shared" si="10"/>
        <v>1385</v>
      </c>
      <c r="V7" s="63">
        <f t="shared" si="10"/>
        <v>40</v>
      </c>
      <c r="W7" s="63">
        <f t="shared" si="10"/>
        <v>200</v>
      </c>
      <c r="X7" s="62" t="str">
        <f t="shared" si="10"/>
        <v>利用料金制</v>
      </c>
      <c r="Y7" s="64">
        <f>Y8</f>
        <v>241.2</v>
      </c>
      <c r="Z7" s="64">
        <f t="shared" ref="Z7:AH7" si="11">Z8</f>
        <v>293.2</v>
      </c>
      <c r="AA7" s="64">
        <f t="shared" si="11"/>
        <v>396.9</v>
      </c>
      <c r="AB7" s="64">
        <f t="shared" si="11"/>
        <v>199.1</v>
      </c>
      <c r="AC7" s="64">
        <f t="shared" si="11"/>
        <v>177.5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58.5</v>
      </c>
      <c r="BG7" s="64">
        <f t="shared" ref="BG7:BO7" si="14">BG8</f>
        <v>193.2</v>
      </c>
      <c r="BH7" s="64">
        <f t="shared" si="14"/>
        <v>296.89999999999998</v>
      </c>
      <c r="BI7" s="64">
        <f t="shared" si="14"/>
        <v>99.1</v>
      </c>
      <c r="BJ7" s="64">
        <f t="shared" si="14"/>
        <v>77.5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9072</v>
      </c>
      <c r="BR7" s="65">
        <f t="shared" ref="BR7:BZ7" si="15">BR8</f>
        <v>11946</v>
      </c>
      <c r="BS7" s="65">
        <f t="shared" si="15"/>
        <v>14563</v>
      </c>
      <c r="BT7" s="65">
        <f t="shared" si="15"/>
        <v>8537</v>
      </c>
      <c r="BU7" s="65">
        <f t="shared" si="15"/>
        <v>5017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0</v>
      </c>
      <c r="CN7" s="63">
        <f>CN8</f>
        <v>2000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112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227.5</v>
      </c>
      <c r="DL7" s="64">
        <f t="shared" ref="DL7:DT7" si="17">DL8</f>
        <v>250</v>
      </c>
      <c r="DM7" s="64">
        <f t="shared" si="17"/>
        <v>237.5</v>
      </c>
      <c r="DN7" s="64">
        <f t="shared" si="17"/>
        <v>227.5</v>
      </c>
      <c r="DO7" s="64">
        <f t="shared" si="17"/>
        <v>180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221309</v>
      </c>
      <c r="D8" s="67">
        <v>47</v>
      </c>
      <c r="E8" s="67">
        <v>14</v>
      </c>
      <c r="F8" s="67">
        <v>0</v>
      </c>
      <c r="G8" s="67">
        <v>1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56</v>
      </c>
      <c r="S8" s="69" t="s">
        <v>123</v>
      </c>
      <c r="T8" s="69" t="s">
        <v>124</v>
      </c>
      <c r="U8" s="70">
        <v>1385</v>
      </c>
      <c r="V8" s="70">
        <v>40</v>
      </c>
      <c r="W8" s="70">
        <v>200</v>
      </c>
      <c r="X8" s="69" t="s">
        <v>125</v>
      </c>
      <c r="Y8" s="71">
        <v>241.2</v>
      </c>
      <c r="Z8" s="71">
        <v>293.2</v>
      </c>
      <c r="AA8" s="71">
        <v>396.9</v>
      </c>
      <c r="AB8" s="71">
        <v>199.1</v>
      </c>
      <c r="AC8" s="71">
        <v>177.5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58.5</v>
      </c>
      <c r="BG8" s="71">
        <v>193.2</v>
      </c>
      <c r="BH8" s="71">
        <v>296.89999999999998</v>
      </c>
      <c r="BI8" s="71">
        <v>99.1</v>
      </c>
      <c r="BJ8" s="71">
        <v>77.5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9072</v>
      </c>
      <c r="BR8" s="72">
        <v>11946</v>
      </c>
      <c r="BS8" s="72">
        <v>14563</v>
      </c>
      <c r="BT8" s="73">
        <v>8537</v>
      </c>
      <c r="BU8" s="73">
        <v>5017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0</v>
      </c>
      <c r="CN8" s="70">
        <v>2000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227.5</v>
      </c>
      <c r="DL8" s="71">
        <v>250</v>
      </c>
      <c r="DM8" s="71">
        <v>237.5</v>
      </c>
      <c r="DN8" s="71">
        <v>227.5</v>
      </c>
      <c r="DO8" s="71">
        <v>180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2021-12-17T06:03:13Z</dcterms:created>
  <dcterms:modified xsi:type="dcterms:W3CDTF">2022-01-21T08:21:27Z</dcterms:modified>
  <cp:category/>
</cp:coreProperties>
</file>