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6（2024）\01 庁内\250127_【　】（131〆依頼）経営比較分析表（R5決算)の分析等について\回答\"/>
    </mc:Choice>
  </mc:AlternateContent>
  <workbookProtection workbookAlgorithmName="SHA-512" workbookHashValue="mhtdh0nM+ip+9BE7Hl4oxvhoWo52HEDHHWxRqHlWorGh3H+16rQ5+FRT8ltCgzZcZFTHWlkI192PCuGufjhG9Q==" workbookSaltValue="nvYMkEQ748o0bHIUo1P6eA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B6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<sst xmlns="http://schemas.openxmlformats.org/spreadsheetml/2006/main" count="278" uniqueCount="139">
  <si>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</si>
  <si>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</si>
  <si>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</si>
  <si>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</si>
  <si>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</si>
  <si>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</si>
  <si>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</si>
  <si>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</si>
  <si>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</si>
  <si>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</si>
  <si>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</si>
  <si>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</si>
  <si>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</si>
  <si>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</si>
  <si>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</si>
  <si>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</si>
  <si>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</si>
  <si>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</si>
  <si>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</si>
  <si>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</si>
  <si>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</si>
  <si>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</si>
  <si>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</si>
  <si>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</si>
  <si>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</si>
  <si>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</si>
  <si>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</si>
  <si>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</si>
  <si>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</si>
  <si>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</si>
  <si>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</si>
  <si>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</si>
  <si>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</si>
  <si>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</si>
  <si>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</si>
  <si>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</si>
  <si>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</si>
  <si>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</si>
  <si>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</si>
  <si>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</si>
  <si>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</si>
  <si>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</si>
  <si>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</si>
  <si>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</si>
  <si>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</si>
  <si>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</si>
  <si>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</si>
  <si>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</si>
  <si>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</si>
  <si>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</si>
  <si>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</si>
  <si>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</si>
  <si>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</si>
  <si>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</si>
  <si>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</si>
  <si>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</si>
  <si>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</si>
  <si>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</si>
  <si>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</si>
  <si>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</si>
  <si>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</si>
  <si>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</si>
  <si>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</si>
  <si>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</si>
  <si>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</si>
  <si>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</si>
  <si>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</si>
  <si>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</si>
  <si>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</si>
  <si>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</si>
  <si>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</si>
  <si>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</si>
  <si>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</si>
  <si>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</si>
  <si>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</si>
  <si>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</si>
  <si>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</si>
  <si>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</si>
  <si>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</si>
  <si>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</si>
  <si>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</si>
  <si>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</si>
  <si>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</si>
  <si>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</si>
  <si>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</si>
  <si>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</si>
  <si>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</si>
  <si>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</si>
  <si>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</si>
  <si>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</si>
  <si>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</si>
  <si>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</si>
  <si>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</si>
  <si>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</si>
  <si>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</si>
  <si>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</si>
  <si>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</si>
  <si>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</si>
  <si>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</si>
  <si>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</si>
  <si>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</si>
  <si>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</si>
  <si>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</si>
  <si>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</si>
  <si>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</si>
  <si>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</si>
  <si>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</si>
  <si>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</si>
  <si>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</si>
  <si>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</si>
  <si>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</si>
  <si>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</si>
  <si>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</si>
  <si>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</si>
  <si>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</si>
  <si>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</si>
  <si>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</si>
  <si>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</si>
  <si>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</si>
  <si>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</si>
  <si>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</si>
  <si>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</si>
  <si>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</si>
  <si>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</si>
  <si>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</si>
  <si>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</si>
  <si>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</si>
  <si>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</si>
  <si>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</si>
  <si>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</si>
  <si>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</si>
  <si>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</si>
  <si>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</si>
  <si>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</si>
  <si>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</si>
  <si>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本駐車場は収容台数333台の機械式・自走式併用の地下駐車場である。他会計補助金を要しておらず独立採算制を保っており、各指標からも概ね順調に運営されているものと考える。</t>
    <phoneticPr fontId="5"/>
  </si>
  <si>
    <t>　本駐車場はＪＲ浜松駅に隣接する本市の一等地に位置しており、別用途に活用している地上部を含めた⑦敷地の地価は高い。
　平成26年度に実施した改良工事に伴う企業債を償還中であるが、事業規模と比較し小さいため、指標への影響は少ないもの。</t>
    <phoneticPr fontId="5"/>
  </si>
  <si>
    <t>　平成27年より、ＪＲ浜松駅南口の渋滞緩和、円滑な交通環境の確保のため入場後20分以内に出場する車両の駐車料金を無料とする措置を開始した。20分以内の利用は利用全体の3割程度を占めており、その他の利用も比較的短時間が多い。
　令和５年度は前年と同程度で、コロナ禍前の水準近くまで戻ってきている。</t>
    <rPh sb="119" eb="121">
      <t>ゼンネン</t>
    </rPh>
    <rPh sb="122" eb="125">
      <t>ドウテイド</t>
    </rPh>
    <phoneticPr fontId="5"/>
  </si>
  <si>
    <t>　現状経営状況は良好であり、ＪＲ浜松駅南口の混雑解消という公益性も高い駐車場である。
　一方、建設から25年以上経過しており、機械式駐車場の老朽化なども進展し、設備の更新や大規模改修などの大規模な投資が見込まれる。
　利用状況は堅調に推移しており、修繕費用を考慮しても収益で賄える見込みであるため、公の駐車場として継続して安定した経営を実施していく。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</si>
</sst>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233.2</c:v>
                </c:pt>
                <c:pt idx="1">
                  <c:v>168</c:v>
                </c:pt>
                <c:pt idx="2">
                  <c:v>193.4</c:v>
                </c:pt>
                <c:pt idx="3">
                  <c:v>175.8</c:v>
                </c:pt>
                <c:pt idx="4">
                  <c:v>195.6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B-4A7C-899B-C8D000DA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B-4A7C-899B-C8D000DA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30.2</c:v>
                </c:pt>
                <c:pt idx="1">
                  <c:v>32.799999999999997</c:v>
                </c:pt>
                <c:pt idx="2">
                  <c:v>23.2</c:v>
                </c:pt>
                <c:pt idx="3">
                  <c:v>15.6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3-4BC6-AA7B-74DD0611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BC6-AA7B-74DD0611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F30-44E5-8945-E2A0B76D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0-44E5-8945-E2A0B76D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17-4E60-8A90-7730E34F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7-4E60-8A90-7730E34F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0-4DD8-B0CD-60093637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DD8-B0CD-60093637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C-4417-9544-94E95127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417-9544-94E95127D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327.9</c:v>
                </c:pt>
                <c:pt idx="1">
                  <c:v>268.2</c:v>
                </c:pt>
                <c:pt idx="2">
                  <c:v>297</c:v>
                </c:pt>
                <c:pt idx="3">
                  <c:v>318.60000000000002</c:v>
                </c:pt>
                <c:pt idx="4">
                  <c:v>319.5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A-4DD6-8AFF-BFCBC2D2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DD6-8AFF-BFCBC2D2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167</c:v>
                </c:pt>
                <c:pt idx="1">
                  <c:v>90.5</c:v>
                </c:pt>
                <c:pt idx="2">
                  <c:v>119.7</c:v>
                </c:pt>
                <c:pt idx="3">
                  <c:v>94.7</c:v>
                </c:pt>
                <c:pt idx="4">
                  <c:v>118.3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B-4825-A412-074269F7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B-4825-A412-074269F7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111280</c:v>
                </c:pt>
                <c:pt idx="1">
                  <c:v>64918</c:v>
                </c:pt>
                <c:pt idx="2">
                  <c:v>84363</c:v>
                </c:pt>
                <c:pt idx="3">
                  <c:v>84152</c:v>
                </c:pt>
                <c:pt idx="4">
                  <c:v>96715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7-4737-A483-B479B8DA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7-4737-A483-B479B8DA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I55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静岡県浜松市　駅南地下駐車場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10273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333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135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233.2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193.4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175.8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195.6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327.9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268.2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297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318.60000000000002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319.5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121.8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111.3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158.80000000000001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120.9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123.1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6.5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8.6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7.6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6.6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184.2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153.80000000000001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163.5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178.3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136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137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167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90.5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119.7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94.7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118.3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111280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64918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84363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84152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96715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654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2466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2.2000000000000002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-81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-25.1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16100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4836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37213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17293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15316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138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1431373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R01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R02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R03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R04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R05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95000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R01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R02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R03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R04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R05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R01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R02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R03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R04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R05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30.2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32.799999999999997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23.2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15.6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10.1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163.69999999999999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88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77.3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51.8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45.3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lkkwCqzc5bIp8Ot3UZXuvKuRpEDZpvZyjUT0wdW1WbccZdWDYT6zdiZSsgoEyBL7oaplLJotpL170FqI5LGQg==" saltValue="oN98b9i/8aGtM4PBToXfs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41" t="s">
        <v>59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64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65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66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67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68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69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70</v>
      </c>
      <c r="CN4" s="136" t="s">
        <v>71</v>
      </c>
      <c r="CO4" s="138" t="s">
        <v>72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73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74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102</v>
      </c>
      <c r="AM5" s="47" t="s">
        <v>93</v>
      </c>
      <c r="AN5" s="47" t="s">
        <v>103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104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105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106</v>
      </c>
      <c r="CD5" s="47" t="s">
        <v>92</v>
      </c>
      <c r="CE5" s="47" t="s">
        <v>107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37"/>
      <c r="CN5" s="137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91</v>
      </c>
      <c r="DB5" s="47" t="s">
        <v>108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109</v>
      </c>
      <c r="DM5" s="47" t="s">
        <v>110</v>
      </c>
      <c r="DN5" s="47" t="s">
        <v>93</v>
      </c>
      <c r="DO5" s="47" t="s">
        <v>111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112</v>
      </c>
      <c r="B6" s="48">
        <f>B8</f>
        <v>2023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30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233.2</v>
      </c>
      <c r="Z6" s="52">
        <f t="shared" ref="Z6:AH6" si="2">IF(Z8="-",NA(),Z8)</f>
        <v>168</v>
      </c>
      <c r="AA6" s="52">
        <f t="shared" si="2"/>
        <v>193.4</v>
      </c>
      <c r="AB6" s="52">
        <f t="shared" si="2"/>
        <v>175.8</v>
      </c>
      <c r="AC6" s="52">
        <f t="shared" si="2"/>
        <v>195.6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167</v>
      </c>
      <c r="BG6" s="52">
        <f t="shared" ref="BG6:BO6" si="5">IF(BG8="-",NA(),BG8)</f>
        <v>90.5</v>
      </c>
      <c r="BH6" s="52">
        <f t="shared" si="5"/>
        <v>119.7</v>
      </c>
      <c r="BI6" s="52">
        <f t="shared" si="5"/>
        <v>94.7</v>
      </c>
      <c r="BJ6" s="52">
        <f t="shared" si="5"/>
        <v>118.3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111280</v>
      </c>
      <c r="BR6" s="53">
        <f t="shared" ref="BR6:BZ6" si="6">IF(BR8="-",NA(),BR8)</f>
        <v>64918</v>
      </c>
      <c r="BS6" s="53">
        <f t="shared" si="6"/>
        <v>84363</v>
      </c>
      <c r="BT6" s="53">
        <f t="shared" si="6"/>
        <v>84152</v>
      </c>
      <c r="BU6" s="53">
        <f t="shared" si="6"/>
        <v>96715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1431373</v>
      </c>
      <c r="CN6" s="51">
        <f t="shared" si="7"/>
        <v>95000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30.2</v>
      </c>
      <c r="DA6" s="52">
        <f t="shared" ref="DA6:DI6" si="8">IF(DA8="-",NA(),DA8)</f>
        <v>32.799999999999997</v>
      </c>
      <c r="DB6" s="52">
        <f t="shared" si="8"/>
        <v>23.2</v>
      </c>
      <c r="DC6" s="52">
        <f t="shared" si="8"/>
        <v>15.6</v>
      </c>
      <c r="DD6" s="52">
        <f t="shared" si="8"/>
        <v>10.1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327.9</v>
      </c>
      <c r="DL6" s="52">
        <f t="shared" ref="DL6:DT6" si="9">IF(DL8="-",NA(),DL8)</f>
        <v>268.2</v>
      </c>
      <c r="DM6" s="52">
        <f t="shared" si="9"/>
        <v>297</v>
      </c>
      <c r="DN6" s="52">
        <f t="shared" si="9"/>
        <v>318.60000000000002</v>
      </c>
      <c r="DO6" s="52">
        <f t="shared" si="9"/>
        <v>319.5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115</v>
      </c>
      <c r="B7" s="48">
        <f t="shared" ref="B7:X7" si="10">B8</f>
        <v>2023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30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233.2</v>
      </c>
      <c r="Z7" s="52">
        <f t="shared" ref="Z7:AH7" si="11">Z8</f>
        <v>168</v>
      </c>
      <c r="AA7" s="52">
        <f t="shared" si="11"/>
        <v>193.4</v>
      </c>
      <c r="AB7" s="52">
        <f t="shared" si="11"/>
        <v>175.8</v>
      </c>
      <c r="AC7" s="52">
        <f t="shared" si="11"/>
        <v>195.6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167</v>
      </c>
      <c r="BG7" s="52">
        <f t="shared" ref="BG7:BO7" si="14">BG8</f>
        <v>90.5</v>
      </c>
      <c r="BH7" s="52">
        <f t="shared" si="14"/>
        <v>119.7</v>
      </c>
      <c r="BI7" s="52">
        <f t="shared" si="14"/>
        <v>94.7</v>
      </c>
      <c r="BJ7" s="52">
        <f t="shared" si="14"/>
        <v>118.3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111280</v>
      </c>
      <c r="BR7" s="53">
        <f t="shared" ref="BR7:BZ7" si="15">BR8</f>
        <v>64918</v>
      </c>
      <c r="BS7" s="53">
        <f t="shared" si="15"/>
        <v>84363</v>
      </c>
      <c r="BT7" s="53">
        <f t="shared" si="15"/>
        <v>84152</v>
      </c>
      <c r="BU7" s="53">
        <f t="shared" si="15"/>
        <v>96715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113</v>
      </c>
      <c r="CL7" s="49"/>
      <c r="CM7" s="51">
        <f>CM8</f>
        <v>1431373</v>
      </c>
      <c r="CN7" s="51">
        <f>CN8</f>
        <v>95000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113</v>
      </c>
      <c r="CY7" s="49"/>
      <c r="CZ7" s="52">
        <f>CZ8</f>
        <v>30.2</v>
      </c>
      <c r="DA7" s="52">
        <f t="shared" ref="DA7:DI7" si="16">DA8</f>
        <v>32.799999999999997</v>
      </c>
      <c r="DB7" s="52">
        <f t="shared" si="16"/>
        <v>23.2</v>
      </c>
      <c r="DC7" s="52">
        <f t="shared" si="16"/>
        <v>15.6</v>
      </c>
      <c r="DD7" s="52">
        <f t="shared" si="16"/>
        <v>10.1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327.9</v>
      </c>
      <c r="DL7" s="52">
        <f t="shared" ref="DL7:DT7" si="17">DL8</f>
        <v>268.2</v>
      </c>
      <c r="DM7" s="52">
        <f t="shared" si="17"/>
        <v>297</v>
      </c>
      <c r="DN7" s="52">
        <f t="shared" si="17"/>
        <v>318.60000000000002</v>
      </c>
      <c r="DO7" s="52">
        <f t="shared" si="17"/>
        <v>319.5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15">
      <c r="A8" s="37"/>
      <c r="B8" s="55">
        <v>2023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30</v>
      </c>
      <c r="S8" s="57" t="s">
        <v>127</v>
      </c>
      <c r="T8" s="57" t="s">
        <v>128</v>
      </c>
      <c r="U8" s="58">
        <v>10273</v>
      </c>
      <c r="V8" s="58">
        <v>333</v>
      </c>
      <c r="W8" s="58">
        <v>450</v>
      </c>
      <c r="X8" s="57" t="s">
        <v>129</v>
      </c>
      <c r="Y8" s="59">
        <v>233.2</v>
      </c>
      <c r="Z8" s="59">
        <v>168</v>
      </c>
      <c r="AA8" s="59">
        <v>193.4</v>
      </c>
      <c r="AB8" s="59">
        <v>175.8</v>
      </c>
      <c r="AC8" s="59">
        <v>195.6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167</v>
      </c>
      <c r="BG8" s="59">
        <v>90.5</v>
      </c>
      <c r="BH8" s="59">
        <v>119.7</v>
      </c>
      <c r="BI8" s="59">
        <v>94.7</v>
      </c>
      <c r="BJ8" s="59">
        <v>118.3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111280</v>
      </c>
      <c r="BR8" s="60">
        <v>64918</v>
      </c>
      <c r="BS8" s="60">
        <v>84363</v>
      </c>
      <c r="BT8" s="61">
        <v>84152</v>
      </c>
      <c r="BU8" s="61">
        <v>96715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1431373</v>
      </c>
      <c r="CN8" s="58">
        <v>95000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30.2</v>
      </c>
      <c r="DA8" s="59">
        <v>32.799999999999997</v>
      </c>
      <c r="DB8" s="59">
        <v>23.2</v>
      </c>
      <c r="DC8" s="59">
        <v>15.6</v>
      </c>
      <c r="DD8" s="59">
        <v>10.1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327.9</v>
      </c>
      <c r="DL8" s="59">
        <v>268.2</v>
      </c>
      <c r="DM8" s="59">
        <v>297</v>
      </c>
      <c r="DN8" s="59">
        <v>318.60000000000002</v>
      </c>
      <c r="DO8" s="59">
        <v>319.5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2025-01-28T08:27:40Z</cp:lastPrinted>
  <dcterms:created xsi:type="dcterms:W3CDTF">2024-12-19T01:04:49Z</dcterms:created>
  <dcterms:modified xsi:type="dcterms:W3CDTF">2025-01-28T08:27:49Z</dcterms:modified>
  <cp:category/>
</cp:coreProperties>
</file>