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WF-145.IHMMT\Downloads\"/>
    </mc:Choice>
  </mc:AlternateContent>
  <bookViews>
    <workbookView xWindow="0" yWindow="0" windowWidth="20490" windowHeight="7530"/>
  </bookViews>
  <sheets>
    <sheet name="外部サービス利用型以外" sheetId="1" r:id="rId1"/>
    <sheet name="外部サービス利用型"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1" i="2" l="1"/>
  <c r="J81" i="2" s="1"/>
  <c r="G64" i="2"/>
  <c r="J64" i="2" s="1"/>
  <c r="E15" i="2"/>
  <c r="C19" i="2" s="1"/>
  <c r="G39" i="1"/>
  <c r="E29" i="2"/>
  <c r="E19" i="1"/>
  <c r="E25" i="2"/>
  <c r="C29" i="2" s="1"/>
  <c r="E19" i="2"/>
  <c r="G29" i="2" l="1"/>
  <c r="C71" i="2" s="1"/>
  <c r="G71" i="2" s="1"/>
  <c r="G19" i="2"/>
  <c r="C54" i="2" s="1"/>
  <c r="E22" i="1"/>
  <c r="E14" i="1"/>
  <c r="G54" i="2" l="1"/>
  <c r="C93" i="2"/>
  <c r="G93" i="2" s="1"/>
  <c r="G105" i="1"/>
  <c r="G76" i="1"/>
  <c r="J105" i="1" l="1"/>
  <c r="J76" i="1"/>
  <c r="J39" i="1"/>
  <c r="C22" i="1"/>
  <c r="G22" i="1" s="1"/>
  <c r="C66" i="1" s="1"/>
  <c r="G66" i="1" s="1"/>
  <c r="C14" i="1"/>
  <c r="G14" i="1" s="1"/>
  <c r="C29" i="1" s="1"/>
  <c r="G29" i="1" s="1"/>
  <c r="C122" i="1" l="1"/>
  <c r="G122" i="1" s="1"/>
  <c r="D95" i="1"/>
</calcChain>
</file>

<file path=xl/sharedStrings.xml><?xml version="1.0" encoding="utf-8"?>
<sst xmlns="http://schemas.openxmlformats.org/spreadsheetml/2006/main" count="272" uniqueCount="153">
  <si>
    <t>人員基準チェックリスト（特定施設入居者生活介護・介護予防特定施設入居者生活介護）</t>
  </si>
  <si>
    <t>事業所名称　　　　　　　　　　　　　　　　　　</t>
  </si>
  <si>
    <t>１　特定施設入居者生活介護（外部サービス利用型を除く）</t>
  </si>
  <si>
    <t>職種</t>
  </si>
  <si>
    <t>入居定員</t>
  </si>
  <si>
    <t>人</t>
  </si>
  <si>
    <t>総利用者数等</t>
  </si>
  <si>
    <t>（前年度の平均値）</t>
  </si>
  <si>
    <t>【総利用者数】</t>
  </si>
  <si>
    <t>　　　　</t>
  </si>
  <si>
    <t>＝</t>
  </si>
  <si>
    <t>前年度の日数</t>
  </si>
  <si>
    <t>÷</t>
  </si>
  <si>
    <t>(小数点第2位以下切上)</t>
  </si>
  <si>
    <t>【換算総利用者数】</t>
  </si>
  <si>
    <t>換算総利用者数</t>
  </si>
  <si>
    <t>従業者</t>
  </si>
  <si>
    <t>生活相談員</t>
  </si>
  <si>
    <t>〈必要数〉</t>
  </si>
  <si>
    <t>必要数</t>
  </si>
  <si>
    <t>(小数点以下切上)</t>
  </si>
  <si>
    <r>
      <t>〈常勤換算式〉</t>
    </r>
    <r>
      <rPr>
        <sz val="10"/>
        <color theme="1"/>
        <rFont val="ＭＳ 明朝"/>
        <family val="1"/>
        <charset val="128"/>
      </rPr>
      <t>（</t>
    </r>
    <r>
      <rPr>
        <u/>
        <sz val="10"/>
        <color theme="1"/>
        <rFont val="ＭＳ 明朝"/>
        <family val="1"/>
        <charset val="128"/>
      </rPr>
      <t>　　月</t>
    </r>
    <r>
      <rPr>
        <sz val="10"/>
        <color theme="1"/>
        <rFont val="ＭＳ 明朝"/>
        <family val="1"/>
        <charset val="128"/>
      </rPr>
      <t>）</t>
    </r>
  </si>
  <si>
    <t>非常勤の従業者の</t>
  </si>
  <si>
    <t>常勤換算</t>
  </si>
  <si>
    <t>常勤換算後の員数</t>
  </si>
  <si>
    <t>(小数点第2位以下切捨)</t>
  </si>
  <si>
    <t>◆看護職員及び介護職員の合計数</t>
  </si>
  <si>
    <r>
      <t>〈配置員数〉</t>
    </r>
    <r>
      <rPr>
        <sz val="10"/>
        <color theme="1"/>
        <rFont val="ＭＳ 明朝"/>
        <family val="1"/>
        <charset val="128"/>
      </rPr>
      <t>（</t>
    </r>
    <r>
      <rPr>
        <u/>
        <sz val="10"/>
        <color theme="1"/>
        <rFont val="ＭＳ 明朝"/>
        <family val="1"/>
        <charset val="128"/>
      </rPr>
      <t>　　月</t>
    </r>
    <r>
      <rPr>
        <sz val="10"/>
        <color theme="1"/>
        <rFont val="ＭＳ 明朝"/>
        <family val="1"/>
        <charset val="128"/>
      </rPr>
      <t>）</t>
    </r>
  </si>
  <si>
    <t>常勤の従業者数</t>
  </si>
  <si>
    <t>◆看護職員</t>
  </si>
  <si>
    <t>［総利用者数が30人未満の場合］</t>
  </si>
  <si>
    <t>１人</t>
  </si>
  <si>
    <t>［総利用者数が30人以上の場合］</t>
  </si>
  <si>
    <r>
      <t>総利用者数(Ｃ</t>
    </r>
    <r>
      <rPr>
        <vertAlign val="subscript"/>
        <sz val="8"/>
        <color theme="1"/>
        <rFont val="ＭＳ 明朝"/>
        <family val="1"/>
        <charset val="128"/>
      </rPr>
      <t>1</t>
    </r>
    <r>
      <rPr>
        <sz val="8"/>
        <color theme="1"/>
        <rFont val="ＭＳ 明朝"/>
        <family val="1"/>
        <charset val="128"/>
      </rPr>
      <t>)</t>
    </r>
  </si>
  <si>
    <t>管理者</t>
  </si>
  <si>
    <t>［兼務する職務］</t>
  </si>
  <si>
    <t>前年度の利用者延数（要介護者）</t>
    <phoneticPr fontId="12"/>
  </si>
  <si>
    <t>前年度の利用者延数（要支援２）</t>
    <phoneticPr fontId="12"/>
  </si>
  <si>
    <t>前年度の利用者延数（要支援１）</t>
    <phoneticPr fontId="12"/>
  </si>
  <si>
    <t>入居定員（人）</t>
    <rPh sb="5" eb="6">
      <t>ニン</t>
    </rPh>
    <phoneticPr fontId="12"/>
  </si>
  <si>
    <t>前年度の総利用者延数（人×日）</t>
    <phoneticPr fontId="12"/>
  </si>
  <si>
    <t>前年度の換算総利用者延数(人×日)</t>
    <rPh sb="13" eb="14">
      <t>ニン</t>
    </rPh>
    <rPh sb="15" eb="16">
      <t>ヒ</t>
    </rPh>
    <phoneticPr fontId="12"/>
  </si>
  <si>
    <t>換算総利用者数</t>
    <phoneticPr fontId="12"/>
  </si>
  <si>
    <t>総利用者数(Ｃ1)</t>
    <phoneticPr fontId="12"/>
  </si>
  <si>
    <t>必要数(認）</t>
    <rPh sb="4" eb="5">
      <t>ニン</t>
    </rPh>
    <phoneticPr fontId="12"/>
  </si>
  <si>
    <r>
      <t>常勤</t>
    </r>
    <r>
      <rPr>
        <vertAlign val="superscript"/>
        <sz val="8"/>
        <color theme="1"/>
        <rFont val="ＭＳ 明朝"/>
        <family val="1"/>
        <charset val="128"/>
      </rPr>
      <t>※</t>
    </r>
    <r>
      <rPr>
        <sz val="8"/>
        <color theme="1"/>
        <rFont val="ＭＳ 明朝"/>
        <family val="1"/>
        <charset val="128"/>
      </rPr>
      <t>の従業者数(人)</t>
    </r>
    <rPh sb="9" eb="10">
      <t>ニン</t>
    </rPh>
    <phoneticPr fontId="12"/>
  </si>
  <si>
    <t>勤務延時間数(時間)</t>
    <rPh sb="7" eb="9">
      <t>ジカン</t>
    </rPh>
    <phoneticPr fontId="12"/>
  </si>
  <si>
    <t>常勤の従業者が勤務</t>
    <phoneticPr fontId="12"/>
  </si>
  <si>
    <t>すべき時間数(時間)</t>
    <rPh sb="5" eb="6">
      <t>スウ</t>
    </rPh>
    <rPh sb="7" eb="9">
      <t>ジカン</t>
    </rPh>
    <phoneticPr fontId="12"/>
  </si>
  <si>
    <t>(小数点第2位以下切捨)</t>
    <phoneticPr fontId="12"/>
  </si>
  <si>
    <t>常勤の従業者数(人)</t>
    <rPh sb="8" eb="9">
      <t>ニン</t>
    </rPh>
    <phoneticPr fontId="12"/>
  </si>
  <si>
    <t>すべき時間数(時間)</t>
    <phoneticPr fontId="12"/>
  </si>
  <si>
    <t>総利用者数（C1）</t>
    <phoneticPr fontId="12"/>
  </si>
  <si>
    <t>常勤の従業者が勤務</t>
    <rPh sb="7" eb="9">
      <t>キンム</t>
    </rPh>
    <phoneticPr fontId="12"/>
  </si>
  <si>
    <t>すべき時間数(時間)</t>
    <rPh sb="7" eb="9">
      <t>ジカン</t>
    </rPh>
    <phoneticPr fontId="12"/>
  </si>
  <si>
    <t>基準（黄色欄に必要事項を記入し、各項目の該当する「□にレ点を付すこと。）</t>
    <rPh sb="3" eb="5">
      <t>キイロ</t>
    </rPh>
    <phoneticPr fontId="12"/>
  </si>
  <si>
    <t>看護職員又は
介護職員</t>
    <rPh sb="7" eb="11">
      <t>カイゴショクイン</t>
    </rPh>
    <phoneticPr fontId="12"/>
  </si>
  <si>
    <t>1＋(　　</t>
    <phoneticPr fontId="12"/>
  </si>
  <si>
    <r>
      <rPr>
        <sz val="11"/>
        <color theme="0"/>
        <rFont val="ＭＳ 明朝"/>
        <family val="1"/>
        <charset val="128"/>
      </rPr>
      <t xml:space="preserve">" </t>
    </r>
    <r>
      <rPr>
        <sz val="11"/>
        <color theme="1"/>
        <rFont val="ＭＳ 明朝"/>
        <family val="1"/>
        <charset val="128"/>
      </rPr>
      <t>－ 30 ）÷ 50 ＝</t>
    </r>
    <phoneticPr fontId="12"/>
  </si>
  <si>
    <t>基準（黄色欄に必要事項を記入し、各項目の該当する「□」にレ点を付すこと。）</t>
    <rPh sb="3" eb="5">
      <t>キイロ</t>
    </rPh>
    <phoneticPr fontId="12"/>
  </si>
  <si>
    <t xml:space="preserve">   常勤換算方法で、総利用者数が100又はその端数を増すごとに１人以上配置している。</t>
    <phoneticPr fontId="12"/>
  </si>
  <si>
    <t xml:space="preserve">   １人以上は、常勤である。</t>
    <phoneticPr fontId="12"/>
  </si>
  <si>
    <t xml:space="preserve">      特定施設の管理上支障がない。</t>
    <phoneticPr fontId="12"/>
  </si>
  <si>
    <t xml:space="preserve">      兼務する職務が次のいずれかの場合である。</t>
    <phoneticPr fontId="12"/>
  </si>
  <si>
    <t xml:space="preserve">         当該特定施設の他の職務</t>
    <phoneticPr fontId="12"/>
  </si>
  <si>
    <t xml:space="preserve">         同一の事業者によって設置された他の事業所、施設等の職務</t>
    <phoneticPr fontId="12"/>
  </si>
  <si>
    <t xml:space="preserve">       ※管理すべき事業所数が過剰である場合や、併設する入所施設において入所者に対しサービス提供を行う
         看護・介護職員と兼務する場合などは、管理業務に支障があると考えられる。</t>
    <phoneticPr fontId="12"/>
  </si>
  <si>
    <t xml:space="preserve">   専従でない場合、次の要件を満たしている。</t>
    <phoneticPr fontId="12"/>
  </si>
  <si>
    <t xml:space="preserve">   専従である。</t>
    <phoneticPr fontId="12"/>
  </si>
  <si>
    <t xml:space="preserve">   兼務する職務が当該特定施設における他の職務である。</t>
    <phoneticPr fontId="12"/>
  </si>
  <si>
    <t xml:space="preserve">   利用者の処遇に支障がない。</t>
    <phoneticPr fontId="12"/>
  </si>
  <si>
    <t xml:space="preserve">     専従でない場合、次の要件を満たしている。</t>
    <phoneticPr fontId="12"/>
  </si>
  <si>
    <t xml:space="preserve">     専従である。</t>
    <phoneticPr fontId="12"/>
  </si>
  <si>
    <t xml:space="preserve">   総利用者数が100又はその端数を増すごとに１を標準として配置している。</t>
    <phoneticPr fontId="12"/>
  </si>
  <si>
    <t xml:space="preserve">   介護支援専門員の資格を有している。</t>
    <phoneticPr fontId="12"/>
  </si>
  <si>
    <t>機能訓練指導員</t>
    <phoneticPr fontId="12"/>
  </si>
  <si>
    <t>計画作成担当者</t>
    <phoneticPr fontId="12"/>
  </si>
  <si>
    <t xml:space="preserve">   １以上配置している。</t>
    <phoneticPr fontId="12"/>
  </si>
  <si>
    <t xml:space="preserve">   機能訓練指導員として必要な資格を有している。</t>
    <phoneticPr fontId="12"/>
  </si>
  <si>
    <t xml:space="preserve">   ・理学療法士　・作業療法士　・言語聴覚士　・看護師　・准看護師</t>
    <phoneticPr fontId="12"/>
  </si>
  <si>
    <t xml:space="preserve">   ・柔道整復師　・あん摩マッサージ指圧師　　・はり師　・きゅう師</t>
    <phoneticPr fontId="12"/>
  </si>
  <si>
    <t xml:space="preserve">   （※はり師及びきゅう師については、理学療法士、作業療法士、言語聴覚士、看護職員、柔道整復師又はあん摩
     マッサージ指圧師の資格を有する機能訓練指導員を配置した事業所で６月以上機能訓練指導員に従事した経験
     を有する者に限る。）</t>
    <phoneticPr fontId="12"/>
  </si>
  <si>
    <t xml:space="preserve">   看護職員のうち１人以上は、常勤である。</t>
    <phoneticPr fontId="12"/>
  </si>
  <si>
    <t xml:space="preserve">   介護職員のうち１人以上は、常勤である。</t>
    <phoneticPr fontId="12"/>
  </si>
  <si>
    <t xml:space="preserve">   主として指定特定施設入居者生活介護及び指定介護予防特定施設入居者生活介護の提供に当たる者である。</t>
    <phoneticPr fontId="12"/>
  </si>
  <si>
    <t xml:space="preserve">   常に１以上の介護職員を確保している。（介護予防サービスのみを提供する場合の宿直時間帯を除く。）</t>
    <phoneticPr fontId="12"/>
  </si>
  <si>
    <t xml:space="preserve">   必要な員数の看護職員を配置している。</t>
    <phoneticPr fontId="12"/>
  </si>
  <si>
    <t xml:space="preserve">   必要な員数の看護職員（看護師又は准看護師）及び介護職員の合計数を配置している。</t>
    <phoneticPr fontId="12"/>
  </si>
  <si>
    <t xml:space="preserve">    〈配置すべき看護職員及び介護職員の合計数〉</t>
    <phoneticPr fontId="12"/>
  </si>
  <si>
    <t xml:space="preserve">     　勤換算方法で、利用者の数及び介護予防サービスの利用者の数に10分の３を乗じて得た数の合計数が３又はその端数を
     　増すごとに１以上。</t>
    <phoneticPr fontId="12"/>
  </si>
  <si>
    <t>　　〈配置すべき看護職員の員数〉</t>
    <phoneticPr fontId="12"/>
  </si>
  <si>
    <t>　　　［総利用者数が30人未満］</t>
    <phoneticPr fontId="12"/>
  </si>
  <si>
    <t>　　　　　常勤換算方法で、１以上</t>
    <phoneticPr fontId="12"/>
  </si>
  <si>
    <t>　　　［総利用者数が30人以上］</t>
    <phoneticPr fontId="12"/>
  </si>
  <si>
    <t>　　　　　常勤換算方法で、１に総利用者数が30を越えて50又はその端数を増すごとに１以上</t>
    <phoneticPr fontId="12"/>
  </si>
  <si>
    <t>　　※常勤：当該特定施設における勤務時間が、当該特定施設において定められている常勤の従業者が勤務すべき時間数に
　　　　　　達していることをいう。</t>
    <phoneticPr fontId="12"/>
  </si>
  <si>
    <t>　兼務する職務：　　　　　　　　　　　　　　　　　　　　　　　　</t>
    <phoneticPr fontId="12"/>
  </si>
  <si>
    <t>　所在地：　　　　　　　　　　　　　　　　　　　　　　　　　　　</t>
    <phoneticPr fontId="12"/>
  </si>
  <si>
    <t>　事業所名：　　　　　　　　　　　　　　　　　　　　　　　　　　</t>
    <phoneticPr fontId="12"/>
  </si>
  <si>
    <t>　※介護サービス事業以外の職務についても記載すること。</t>
    <phoneticPr fontId="12"/>
  </si>
  <si>
    <t>２　外部サービス利用型特定施設入居者生活介護</t>
  </si>
  <si>
    <t>前年度の総利用者延数</t>
  </si>
  <si>
    <r>
      <t>(Ｂ</t>
    </r>
    <r>
      <rPr>
        <vertAlign val="subscript"/>
        <sz val="8"/>
        <color theme="1"/>
        <rFont val="ＭＳ 明朝"/>
        <family val="1"/>
        <charset val="128"/>
      </rPr>
      <t>1</t>
    </r>
    <r>
      <rPr>
        <sz val="8"/>
        <color theme="1"/>
        <rFont val="ＭＳ 明朝"/>
        <family val="1"/>
        <charset val="128"/>
      </rPr>
      <t>)</t>
    </r>
  </si>
  <si>
    <t>総利用者数</t>
  </si>
  <si>
    <r>
      <t>(Ｃ</t>
    </r>
    <r>
      <rPr>
        <vertAlign val="subscript"/>
        <sz val="8"/>
        <color theme="1"/>
        <rFont val="ＭＳ 明朝"/>
        <family val="1"/>
        <charset val="128"/>
      </rPr>
      <t>1</t>
    </r>
    <r>
      <rPr>
        <sz val="8"/>
        <color theme="1"/>
        <rFont val="ＭＳ 明朝"/>
        <family val="1"/>
        <charset val="128"/>
      </rPr>
      <t>)</t>
    </r>
  </si>
  <si>
    <t>前年度の</t>
  </si>
  <si>
    <r>
      <t>換算総利用者延数(Ｂ</t>
    </r>
    <r>
      <rPr>
        <vertAlign val="subscript"/>
        <sz val="8"/>
        <color theme="1"/>
        <rFont val="ＭＳ 明朝"/>
        <family val="1"/>
        <charset val="128"/>
      </rPr>
      <t>2</t>
    </r>
    <r>
      <rPr>
        <sz val="8"/>
        <color theme="1"/>
        <rFont val="ＭＳ 明朝"/>
        <family val="1"/>
        <charset val="128"/>
      </rPr>
      <t>)</t>
    </r>
  </si>
  <si>
    <r>
      <t>(Ｃ</t>
    </r>
    <r>
      <rPr>
        <vertAlign val="subscript"/>
        <sz val="8"/>
        <color theme="1"/>
        <rFont val="ＭＳ 明朝"/>
        <family val="1"/>
        <charset val="128"/>
      </rPr>
      <t>2</t>
    </r>
    <r>
      <rPr>
        <sz val="8"/>
        <color theme="1"/>
        <rFont val="ＭＳ 明朝"/>
        <family val="1"/>
        <charset val="128"/>
      </rPr>
      <t>)</t>
    </r>
  </si>
  <si>
    <t>※外部サービス利用型特定施設従業者に限るものではなく、要介護者及び要支援者以外の当該特定施設の入居者に対して生活相談等のサービスを提供する者等を含む。</t>
  </si>
  <si>
    <t>(Ｅ)</t>
  </si>
  <si>
    <t>(Ｄ)＋(Ｅ)</t>
  </si>
  <si>
    <t>※常勤：当該特定施設における勤務時間が、当該特定施設において定められている常勤の従業者が勤務すべき時間数に達していることをいう。</t>
  </si>
  <si>
    <t>介護職員</t>
  </si>
  <si>
    <t>(Ｆ)＋(Ｇ)</t>
  </si>
  <si>
    <t>計画作成担当者</t>
  </si>
  <si>
    <t>※管理すべき事業所数が過剰である場合や、併設する入所施設において入所者に対しサービス提供を行う看護・介護職員と兼務する場合などは、管理業務に支障があると考えられる。</t>
  </si>
  <si>
    <t>事業所名：　　　　　　　　　　　　　　　　　　　　　　　　　　</t>
  </si>
  <si>
    <t>所在地：　　　　　　　　　　　　　　　　　　　　　　　　　　　</t>
  </si>
  <si>
    <t>兼務する職務：　　　　　　　　　　　　　　　　　　　　　　　　</t>
  </si>
  <si>
    <t>※介護サービス事業以外の職務についても記載すること。</t>
  </si>
  <si>
    <r>
      <t>Ａ</t>
    </r>
    <r>
      <rPr>
        <vertAlign val="superscript"/>
        <sz val="8"/>
        <color theme="1"/>
        <rFont val="ＭＳ 明朝"/>
        <family val="1"/>
        <charset val="128"/>
      </rPr>
      <t>Ｋ</t>
    </r>
    <r>
      <rPr>
        <sz val="8"/>
        <color theme="1"/>
        <rFont val="ＭＳ 明朝"/>
        <family val="1"/>
        <charset val="128"/>
      </rPr>
      <t>　　人×日</t>
    </r>
    <phoneticPr fontId="12"/>
  </si>
  <si>
    <r>
      <t>Ａ</t>
    </r>
    <r>
      <rPr>
        <vertAlign val="superscript"/>
        <sz val="8"/>
        <color theme="1"/>
        <rFont val="ＭＳ 明朝"/>
        <family val="1"/>
        <charset val="128"/>
      </rPr>
      <t>Ｓ2</t>
    </r>
    <r>
      <rPr>
        <sz val="8"/>
        <color theme="1"/>
        <rFont val="ＭＳ 明朝"/>
        <family val="1"/>
        <charset val="128"/>
      </rPr>
      <t>　　人×日</t>
    </r>
    <phoneticPr fontId="12"/>
  </si>
  <si>
    <r>
      <t>Ａ</t>
    </r>
    <r>
      <rPr>
        <vertAlign val="superscript"/>
        <sz val="8"/>
        <color theme="1"/>
        <rFont val="ＭＳ 明朝"/>
        <family val="1"/>
        <charset val="128"/>
      </rPr>
      <t>Ｓ1</t>
    </r>
    <r>
      <rPr>
        <sz val="8"/>
        <color theme="1"/>
        <rFont val="ＭＳ 明朝"/>
        <family val="1"/>
        <charset val="128"/>
      </rPr>
      <t>　　人×日</t>
    </r>
    <phoneticPr fontId="12"/>
  </si>
  <si>
    <r>
      <t>A</t>
    </r>
    <r>
      <rPr>
        <vertAlign val="superscript"/>
        <sz val="11"/>
        <color theme="1"/>
        <rFont val="游ゴシック"/>
        <family val="3"/>
        <charset val="128"/>
        <scheme val="minor"/>
      </rPr>
      <t>K</t>
    </r>
    <r>
      <rPr>
        <sz val="11"/>
        <color theme="1"/>
        <rFont val="游ゴシック"/>
        <family val="2"/>
        <charset val="128"/>
        <scheme val="minor"/>
      </rPr>
      <t>+(A</t>
    </r>
    <r>
      <rPr>
        <vertAlign val="superscript"/>
        <sz val="11"/>
        <color theme="1"/>
        <rFont val="游ゴシック"/>
        <family val="3"/>
        <charset val="128"/>
        <scheme val="minor"/>
      </rPr>
      <t>S2</t>
    </r>
    <r>
      <rPr>
        <sz val="11"/>
        <color theme="1"/>
        <rFont val="游ゴシック"/>
        <family val="2"/>
        <charset val="128"/>
        <scheme val="minor"/>
      </rPr>
      <t>+A</t>
    </r>
    <r>
      <rPr>
        <vertAlign val="superscript"/>
        <sz val="11"/>
        <color theme="1"/>
        <rFont val="游ゴシック"/>
        <family val="3"/>
        <charset val="128"/>
        <scheme val="minor"/>
      </rPr>
      <t>S1</t>
    </r>
    <r>
      <rPr>
        <sz val="11"/>
        <color theme="1"/>
        <rFont val="游ゴシック"/>
        <family val="2"/>
        <charset val="128"/>
        <scheme val="minor"/>
      </rPr>
      <t>)×0.3＝</t>
    </r>
    <phoneticPr fontId="12"/>
  </si>
  <si>
    <r>
      <t>Ａ</t>
    </r>
    <r>
      <rPr>
        <vertAlign val="superscript"/>
        <sz val="10"/>
        <color theme="1"/>
        <rFont val="ＭＳ 明朝"/>
        <family val="1"/>
        <charset val="128"/>
      </rPr>
      <t>Ｋ</t>
    </r>
    <r>
      <rPr>
        <sz val="10"/>
        <color theme="1"/>
        <rFont val="ＭＳ 明朝"/>
        <family val="1"/>
        <charset val="128"/>
      </rPr>
      <t>+（Ａ</t>
    </r>
    <r>
      <rPr>
        <vertAlign val="superscript"/>
        <sz val="10"/>
        <color theme="1"/>
        <rFont val="ＭＳ 明朝"/>
        <family val="1"/>
        <charset val="128"/>
      </rPr>
      <t>S2</t>
    </r>
    <r>
      <rPr>
        <sz val="10"/>
        <color theme="1"/>
        <rFont val="ＭＳ 明朝"/>
        <family val="1"/>
        <charset val="128"/>
      </rPr>
      <t>+Ａ</t>
    </r>
    <r>
      <rPr>
        <vertAlign val="superscript"/>
        <sz val="10"/>
        <color theme="1"/>
        <rFont val="ＭＳ 明朝"/>
        <family val="1"/>
        <charset val="128"/>
      </rPr>
      <t>S1</t>
    </r>
    <r>
      <rPr>
        <sz val="10"/>
        <color theme="1"/>
        <rFont val="ＭＳ 明朝"/>
        <family val="1"/>
        <charset val="128"/>
      </rPr>
      <t>）×0.3＝</t>
    </r>
    <phoneticPr fontId="12"/>
  </si>
  <si>
    <r>
      <t>総利用者数(Ｃ</t>
    </r>
    <r>
      <rPr>
        <vertAlign val="subscript"/>
        <sz val="8"/>
        <color theme="1"/>
        <rFont val="ＭＳ 明朝"/>
        <family val="1"/>
        <charset val="128"/>
      </rPr>
      <t>1</t>
    </r>
    <r>
      <rPr>
        <sz val="8"/>
        <color theme="1"/>
        <rFont val="ＭＳ 明朝"/>
        <family val="1"/>
        <charset val="128"/>
      </rPr>
      <t>)</t>
    </r>
    <phoneticPr fontId="12"/>
  </si>
  <si>
    <r>
      <t>常勤</t>
    </r>
    <r>
      <rPr>
        <vertAlign val="superscript"/>
        <sz val="8"/>
        <color theme="1"/>
        <rFont val="ＭＳ 明朝"/>
        <family val="1"/>
        <charset val="128"/>
      </rPr>
      <t>※</t>
    </r>
    <r>
      <rPr>
        <sz val="8"/>
        <color theme="1"/>
        <rFont val="ＭＳ 明朝"/>
        <family val="1"/>
        <charset val="128"/>
      </rPr>
      <t>の従業者数(Ｄ)</t>
    </r>
    <phoneticPr fontId="12"/>
  </si>
  <si>
    <t>勤務延時間数（時間）</t>
    <rPh sb="7" eb="9">
      <t>ジカン</t>
    </rPh>
    <phoneticPr fontId="12"/>
  </si>
  <si>
    <t>すべき時間数（時間）</t>
    <rPh sb="7" eb="9">
      <t>ジカン</t>
    </rPh>
    <phoneticPr fontId="12"/>
  </si>
  <si>
    <r>
      <t>Ａ</t>
    </r>
    <r>
      <rPr>
        <vertAlign val="superscript"/>
        <sz val="10"/>
        <color theme="1"/>
        <rFont val="ＭＳ 明朝"/>
        <family val="1"/>
        <charset val="128"/>
      </rPr>
      <t>Ｋ</t>
    </r>
    <r>
      <rPr>
        <sz val="10"/>
        <color theme="1"/>
        <rFont val="ＭＳ 明朝"/>
        <family val="1"/>
        <charset val="128"/>
      </rPr>
      <t>+Ａ</t>
    </r>
    <r>
      <rPr>
        <vertAlign val="superscript"/>
        <sz val="10"/>
        <color theme="1"/>
        <rFont val="ＭＳ 明朝"/>
        <family val="1"/>
        <charset val="128"/>
      </rPr>
      <t>S2</t>
    </r>
    <r>
      <rPr>
        <sz val="10"/>
        <color theme="1"/>
        <rFont val="ＭＳ 明朝"/>
        <family val="1"/>
        <charset val="128"/>
      </rPr>
      <t>+Ａ</t>
    </r>
    <r>
      <rPr>
        <vertAlign val="superscript"/>
        <sz val="10"/>
        <color theme="1"/>
        <rFont val="ＭＳ 明朝"/>
        <family val="1"/>
        <charset val="128"/>
      </rPr>
      <t>S1</t>
    </r>
    <phoneticPr fontId="12"/>
  </si>
  <si>
    <r>
      <t>換算総利用者数(Ｃ</t>
    </r>
    <r>
      <rPr>
        <vertAlign val="subscript"/>
        <sz val="8"/>
        <color theme="1"/>
        <rFont val="ＭＳ 明朝"/>
        <family val="1"/>
        <charset val="128"/>
      </rPr>
      <t>2</t>
    </r>
    <r>
      <rPr>
        <sz val="8"/>
        <color theme="1"/>
        <rFont val="ＭＳ 明朝"/>
        <family val="1"/>
        <charset val="128"/>
      </rPr>
      <t>)</t>
    </r>
    <phoneticPr fontId="12"/>
  </si>
  <si>
    <t>常勤の従業者数(Ｆ)</t>
    <phoneticPr fontId="12"/>
  </si>
  <si>
    <t>常勤換算(Ｇ)</t>
    <phoneticPr fontId="12"/>
  </si>
  <si>
    <r>
      <t>　 常に１以上の従業者</t>
    </r>
    <r>
      <rPr>
        <vertAlign val="superscript"/>
        <sz val="10"/>
        <color theme="1"/>
        <rFont val="ＭＳ 明朝"/>
        <family val="1"/>
        <charset val="128"/>
      </rPr>
      <t>※</t>
    </r>
    <r>
      <rPr>
        <sz val="10"/>
        <color theme="1"/>
        <rFont val="ＭＳ 明朝"/>
        <family val="1"/>
        <charset val="128"/>
      </rPr>
      <t>を配置している。（宿直時間帯を除く）</t>
    </r>
    <phoneticPr fontId="12"/>
  </si>
  <si>
    <t>　 常勤換算方法で、総利用者数が100又はその端数を増すごとに１以上配置している。</t>
    <phoneticPr fontId="12"/>
  </si>
  <si>
    <t>　　 １人以上は、常勤かつ専従である。</t>
    <phoneticPr fontId="12"/>
  </si>
  <si>
    <t>　　　常勤である者が専従でない場合、次の要件を満たしている。</t>
    <phoneticPr fontId="12"/>
  </si>
  <si>
    <t>　 利用者の処遇に支障がない。</t>
    <phoneticPr fontId="12"/>
  </si>
  <si>
    <t>　 兼務する職務が当該特定施設における他の職務である。</t>
    <phoneticPr fontId="12"/>
  </si>
  <si>
    <t>　 常勤換算方法で、要介護者である利用者の数が10又はその端数を増すごとに１人及び要支援者である利用者の数
　が30又はその端数を増すごとに１以上配置している。</t>
    <phoneticPr fontId="12"/>
  </si>
  <si>
    <t>　 介護支援専門員の資格を有している。</t>
    <phoneticPr fontId="12"/>
  </si>
  <si>
    <t>　 総利用者数が100又はその端数を増すごとに１を標準として配置している。</t>
    <phoneticPr fontId="12"/>
  </si>
  <si>
    <t>　 １人以上は、常勤である。</t>
    <phoneticPr fontId="12"/>
  </si>
  <si>
    <t>　　 専従である。</t>
    <phoneticPr fontId="12"/>
  </si>
  <si>
    <t>　　 専従でない場合、次の要件を満たしている。</t>
    <phoneticPr fontId="12"/>
  </si>
  <si>
    <t>　　　　 利用者の処遇に支障がない。</t>
    <phoneticPr fontId="12"/>
  </si>
  <si>
    <t>　　　　 当該特定施設における他の職務に従事する場合である。</t>
    <phoneticPr fontId="12"/>
  </si>
  <si>
    <t>　 専従である。</t>
    <phoneticPr fontId="12"/>
  </si>
  <si>
    <t>　 専従でない場合、次の要件を満たしている。</t>
    <phoneticPr fontId="12"/>
  </si>
  <si>
    <t>　　 特定施設の管理上支障がない。</t>
    <phoneticPr fontId="12"/>
  </si>
  <si>
    <t>　　 兼務する職務が次のいずれかの場合である。</t>
    <phoneticPr fontId="12"/>
  </si>
  <si>
    <t>　　 　当該特定施設の他の職務</t>
    <phoneticPr fontId="12"/>
  </si>
  <si>
    <t>　　   同一の事業者によって設置された他の事業所、施設等の職務</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</si>
</sst>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人&quot;"/>
    <numFmt numFmtId="177" formatCode="0&quot;日&quot;"/>
    <numFmt numFmtId="178" formatCode="0.0&quot;人&quot;"/>
    <numFmt numFmtId="179" formatCode="0.00&quot;時間&quot;"/>
  </numFmts>
  <fonts count="20"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Century"/>
      <family val="1"/>
    </font>
    <font>
      <b/>
      <sz val="10"/>
      <color theme="1"/>
      <name val="ＭＳ ゴシック"/>
      <family val="3"/>
      <charset val="128"/>
    </font>
    <font>
      <sz val="3"/>
      <color theme="1"/>
      <name val="ＭＳ 明朝"/>
      <family val="1"/>
      <charset val="128"/>
    </font>
    <font>
      <sz val="10"/>
      <color theme="1"/>
      <name val="ＭＳ ゴシック"/>
      <family val="3"/>
      <charset val="128"/>
    </font>
    <font>
      <sz val="8"/>
      <color theme="1"/>
      <name val="ＭＳ 明朝"/>
      <family val="1"/>
      <charset val="128"/>
    </font>
    <font>
      <vertAlign val="superscript"/>
      <sz val="8"/>
      <color theme="1"/>
      <name val="ＭＳ 明朝"/>
      <family val="1"/>
      <charset val="128"/>
    </font>
    <font>
      <vertAlign val="subscript"/>
      <sz val="8"/>
      <color theme="1"/>
      <name val="ＭＳ 明朝"/>
      <family val="1"/>
      <charset val="128"/>
    </font>
    <font>
      <sz val="8"/>
      <color theme="1"/>
      <name val="ＭＳ ゴシック"/>
      <family val="3"/>
      <charset val="128"/>
    </font>
    <font>
      <sz val="6"/>
      <name val="游ゴシック"/>
      <family val="2"/>
      <charset val="128"/>
      <scheme val="minor"/>
    </font>
    <font>
      <sz val="11"/>
      <color theme="1"/>
      <name val="ＭＳ 明朝"/>
      <family val="1"/>
      <charset val="128"/>
    </font>
    <font>
      <sz val="12"/>
      <color theme="1"/>
      <name val="ＭＳ 明朝"/>
      <family val="1"/>
      <charset val="128"/>
    </font>
    <font>
      <sz val="11"/>
      <color theme="0"/>
      <name val="ＭＳ 明朝"/>
      <family val="1"/>
      <charset val="128"/>
    </font>
    <font>
      <sz val="10"/>
      <name val="ＭＳ 明朝"/>
      <family val="1"/>
      <charset val="128"/>
    </font>
    <font>
      <vertAlign val="superscript"/>
      <sz val="10"/>
      <color theme="1"/>
      <name val="ＭＳ 明朝"/>
      <family val="1"/>
      <charset val="128"/>
    </font>
    <font>
      <vertAlign val="superscript"/>
      <sz val="11"/>
      <color theme="1"/>
      <name val="游ゴシック"/>
      <family val="3"/>
      <charset val="128"/>
      <scheme val="minor"/>
    </font>
    <font>
      <u/>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thick">
        <color indexed="64"/>
      </right>
      <top/>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style="thick">
        <color indexed="64"/>
      </right>
      <top/>
      <bottom/>
      <diagonal/>
    </border>
    <border>
      <left style="thick">
        <color indexed="64"/>
      </left>
      <right style="thick">
        <color indexed="64"/>
      </right>
      <top style="thick">
        <color indexed="64"/>
      </top>
      <bottom/>
      <diagonal/>
    </border>
    <border>
      <left/>
      <right style="double">
        <color indexed="64"/>
      </right>
      <top/>
      <bottom/>
      <diagonal/>
    </border>
    <border>
      <left/>
      <right style="double">
        <color indexed="64"/>
      </right>
      <top style="double">
        <color indexed="64"/>
      </top>
      <bottom/>
      <diagonal/>
    </border>
    <border>
      <left style="thick">
        <color indexed="64"/>
      </left>
      <right style="thick">
        <color indexed="64"/>
      </right>
      <top/>
      <bottom style="thick">
        <color indexed="64"/>
      </bottom>
      <diagonal/>
    </border>
    <border>
      <left/>
      <right style="double">
        <color indexed="64"/>
      </right>
      <top/>
      <bottom style="double">
        <color indexed="64"/>
      </bottom>
      <diagonal/>
    </border>
    <border>
      <left style="thick">
        <color indexed="64"/>
      </left>
      <right/>
      <top/>
      <bottom/>
      <diagonal/>
    </border>
    <border>
      <left style="double">
        <color indexed="64"/>
      </left>
      <right style="double">
        <color indexed="64"/>
      </right>
      <top style="double">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double">
        <color indexed="64"/>
      </bottom>
      <diagonal/>
    </border>
    <border>
      <left style="double">
        <color indexed="64"/>
      </left>
      <right style="double">
        <color indexed="64"/>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double">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232">
    <xf numFmtId="0" fontId="0" fillId="0" borderId="0" xfId="0">
      <alignment vertical="center"/>
    </xf>
    <xf numFmtId="0" fontId="1" fillId="0" borderId="0" xfId="0" applyFont="1" applyAlignment="1">
      <alignment horizontal="justify" vertical="center"/>
    </xf>
    <xf numFmtId="0" fontId="6" fillId="0" borderId="0" xfId="0" applyFont="1" applyAlignment="1">
      <alignment horizontal="justify" vertical="center"/>
    </xf>
    <xf numFmtId="0" fontId="0" fillId="0" borderId="6" xfId="0" applyBorder="1">
      <alignment vertical="center"/>
    </xf>
    <xf numFmtId="0" fontId="0" fillId="0" borderId="8" xfId="0" applyBorder="1">
      <alignment vertical="center"/>
    </xf>
    <xf numFmtId="0" fontId="8" fillId="0" borderId="9" xfId="0" applyFont="1" applyBorder="1" applyAlignment="1">
      <alignment horizontal="justify" vertical="center" wrapText="1"/>
    </xf>
    <xf numFmtId="0" fontId="8" fillId="0" borderId="6" xfId="0" applyFont="1" applyBorder="1" applyAlignment="1">
      <alignment horizontal="justify" vertical="center" wrapText="1"/>
    </xf>
    <xf numFmtId="0" fontId="0" fillId="0" borderId="10" xfId="0" applyBorder="1">
      <alignment vertical="center"/>
    </xf>
    <xf numFmtId="0" fontId="8" fillId="0" borderId="0" xfId="0" applyFont="1" applyAlignment="1">
      <alignment horizontal="justify" vertical="center" wrapText="1"/>
    </xf>
    <xf numFmtId="0" fontId="8" fillId="0" borderId="11" xfId="0" applyFont="1" applyBorder="1" applyAlignment="1">
      <alignment horizontal="justify" vertical="center" wrapText="1"/>
    </xf>
    <xf numFmtId="0" fontId="1" fillId="0" borderId="0" xfId="0" applyFont="1" applyAlignment="1">
      <alignment horizontal="justify" vertical="center" wrapText="1"/>
    </xf>
    <xf numFmtId="0" fontId="8" fillId="0" borderId="12" xfId="0" applyFont="1" applyBorder="1" applyAlignment="1">
      <alignment horizontal="justify" vertical="center" wrapText="1"/>
    </xf>
    <xf numFmtId="0" fontId="1" fillId="0" borderId="6" xfId="0" applyFont="1" applyBorder="1" applyAlignment="1">
      <alignment horizontal="center" vertical="center" wrapText="1"/>
    </xf>
    <xf numFmtId="0" fontId="8" fillId="0" borderId="0" xfId="0" applyFont="1" applyAlignment="1">
      <alignment horizontal="right" vertical="center" wrapText="1"/>
    </xf>
    <xf numFmtId="0" fontId="8" fillId="0" borderId="6" xfId="0" applyFont="1" applyBorder="1" applyAlignment="1">
      <alignment horizontal="right" vertical="center" wrapText="1"/>
    </xf>
    <xf numFmtId="0" fontId="1" fillId="0" borderId="0" xfId="0" applyFont="1" applyAlignment="1">
      <alignment horizontal="center" vertical="center" wrapText="1"/>
    </xf>
    <xf numFmtId="0" fontId="8" fillId="0" borderId="11" xfId="0" applyFont="1" applyBorder="1" applyAlignment="1">
      <alignment horizontal="right" vertical="center" wrapText="1"/>
    </xf>
    <xf numFmtId="0" fontId="8" fillId="0" borderId="13" xfId="0" applyFont="1" applyBorder="1" applyAlignment="1">
      <alignment horizontal="justify" vertical="center" wrapText="1"/>
    </xf>
    <xf numFmtId="0" fontId="8" fillId="0" borderId="14"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13" xfId="0" applyFont="1" applyBorder="1" applyAlignment="1">
      <alignment horizontal="center" vertical="center" wrapText="1"/>
    </xf>
    <xf numFmtId="0" fontId="8" fillId="0" borderId="10" xfId="0" applyFont="1" applyBorder="1" applyAlignment="1">
      <alignment horizontal="right" vertical="center" wrapText="1"/>
    </xf>
    <xf numFmtId="0" fontId="8" fillId="0" borderId="17" xfId="0" applyFont="1" applyBorder="1" applyAlignment="1">
      <alignment horizontal="justify" vertical="center" wrapText="1"/>
    </xf>
    <xf numFmtId="0" fontId="8" fillId="0" borderId="18" xfId="0" applyFont="1" applyBorder="1" applyAlignment="1">
      <alignment horizontal="justify" vertical="center" wrapText="1"/>
    </xf>
    <xf numFmtId="0" fontId="8" fillId="0" borderId="19" xfId="0" applyFont="1" applyBorder="1" applyAlignment="1">
      <alignment horizontal="justify" vertical="center" wrapText="1"/>
    </xf>
    <xf numFmtId="0" fontId="1" fillId="0" borderId="18" xfId="0" applyFont="1" applyBorder="1" applyAlignment="1">
      <alignment horizontal="center" vertical="center" wrapText="1"/>
    </xf>
    <xf numFmtId="0" fontId="8" fillId="0" borderId="10" xfId="0" applyFont="1" applyBorder="1" applyAlignment="1">
      <alignment horizontal="justify" vertical="center" wrapText="1"/>
    </xf>
    <xf numFmtId="0" fontId="1" fillId="0" borderId="18" xfId="0" applyFont="1" applyBorder="1" applyAlignment="1">
      <alignment horizontal="justify" vertical="center" wrapText="1"/>
    </xf>
    <xf numFmtId="0" fontId="4" fillId="0" borderId="0" xfId="0" applyFont="1" applyAlignment="1">
      <alignment vertical="center" wrapText="1"/>
    </xf>
    <xf numFmtId="0" fontId="8" fillId="0" borderId="28" xfId="0" applyFont="1" applyBorder="1" applyAlignment="1">
      <alignment horizontal="justify" vertical="center" wrapText="1"/>
    </xf>
    <xf numFmtId="0" fontId="8" fillId="0" borderId="23" xfId="0" applyFont="1" applyBorder="1" applyAlignment="1">
      <alignment horizontal="justify" vertical="center" wrapText="1"/>
    </xf>
    <xf numFmtId="0" fontId="1" fillId="0" borderId="29" xfId="0" applyFont="1" applyBorder="1" applyAlignment="1">
      <alignment horizontal="right" vertical="center" wrapText="1"/>
    </xf>
    <xf numFmtId="0" fontId="0" fillId="0" borderId="5" xfId="0" applyBorder="1">
      <alignment vertical="center"/>
    </xf>
    <xf numFmtId="0" fontId="1" fillId="0" borderId="0" xfId="0" applyFont="1" applyBorder="1" applyAlignment="1">
      <alignment horizontal="justify" vertical="center" wrapText="1"/>
    </xf>
    <xf numFmtId="0" fontId="1" fillId="0" borderId="0" xfId="0" applyFont="1" applyBorder="1" applyAlignment="1">
      <alignment horizontal="center" vertical="center" wrapText="1"/>
    </xf>
    <xf numFmtId="0" fontId="0" fillId="0" borderId="0" xfId="0" applyBorder="1">
      <alignment vertical="center"/>
    </xf>
    <xf numFmtId="0" fontId="8" fillId="0" borderId="5"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9" xfId="0" applyFont="1" applyBorder="1" applyAlignment="1">
      <alignment vertical="center" wrapText="1"/>
    </xf>
    <xf numFmtId="0" fontId="8" fillId="0" borderId="11" xfId="0" applyFont="1" applyBorder="1" applyAlignment="1">
      <alignment vertical="center" wrapText="1"/>
    </xf>
    <xf numFmtId="177" fontId="1" fillId="0" borderId="8" xfId="0" applyNumberFormat="1" applyFont="1" applyBorder="1" applyAlignment="1">
      <alignment horizontal="right" vertical="center" wrapText="1"/>
    </xf>
    <xf numFmtId="0" fontId="8" fillId="0" borderId="16" xfId="0" applyFont="1" applyBorder="1" applyAlignment="1">
      <alignment horizontal="justify" vertical="center" wrapText="1"/>
    </xf>
    <xf numFmtId="0" fontId="8" fillId="0" borderId="0" xfId="0" applyFont="1" applyBorder="1" applyAlignment="1">
      <alignment horizontal="justify" vertical="center" wrapText="1"/>
    </xf>
    <xf numFmtId="0" fontId="1" fillId="0" borderId="0" xfId="0" applyFont="1" applyBorder="1" applyAlignment="1">
      <alignment vertical="center" wrapText="1"/>
    </xf>
    <xf numFmtId="0" fontId="8" fillId="0" borderId="0" xfId="0" applyFont="1" applyAlignment="1">
      <alignment vertical="center"/>
    </xf>
    <xf numFmtId="0" fontId="8" fillId="0" borderId="0" xfId="0" applyFont="1" applyBorder="1" applyAlignment="1">
      <alignment vertical="center" wrapText="1"/>
    </xf>
    <xf numFmtId="178" fontId="1" fillId="0" borderId="8" xfId="0" applyNumberFormat="1" applyFont="1" applyBorder="1" applyAlignment="1">
      <alignment horizontal="right" vertical="center" wrapText="1"/>
    </xf>
    <xf numFmtId="0" fontId="8" fillId="0" borderId="6" xfId="0" applyFont="1" applyBorder="1" applyAlignment="1">
      <alignment horizontal="center" vertical="center" wrapText="1"/>
    </xf>
    <xf numFmtId="178" fontId="1" fillId="0" borderId="4" xfId="0" applyNumberFormat="1" applyFont="1" applyBorder="1" applyAlignment="1">
      <alignment horizontal="right" vertical="center" wrapText="1"/>
    </xf>
    <xf numFmtId="0" fontId="8" fillId="0" borderId="16" xfId="0" applyFont="1" applyBorder="1" applyAlignment="1">
      <alignment vertical="center" wrapText="1"/>
    </xf>
    <xf numFmtId="0" fontId="8" fillId="0" borderId="11" xfId="0" applyFont="1" applyBorder="1" applyAlignment="1">
      <alignment horizontal="center" vertical="center" wrapText="1"/>
    </xf>
    <xf numFmtId="178" fontId="1" fillId="0" borderId="4" xfId="0" applyNumberFormat="1" applyFont="1" applyBorder="1" applyAlignment="1">
      <alignment vertical="center" wrapText="1"/>
    </xf>
    <xf numFmtId="0" fontId="8" fillId="0" borderId="10" xfId="0" applyFont="1" applyBorder="1" applyAlignment="1">
      <alignment vertical="center" wrapText="1"/>
    </xf>
    <xf numFmtId="0" fontId="8" fillId="0" borderId="10" xfId="0" applyFont="1" applyBorder="1" applyAlignment="1">
      <alignment vertical="center"/>
    </xf>
    <xf numFmtId="178" fontId="1" fillId="0" borderId="15" xfId="0" applyNumberFormat="1" applyFont="1" applyBorder="1" applyAlignment="1">
      <alignment horizontal="right" vertical="center" wrapText="1"/>
    </xf>
    <xf numFmtId="178" fontId="1" fillId="0" borderId="20" xfId="0" applyNumberFormat="1" applyFont="1" applyBorder="1" applyAlignment="1">
      <alignment horizontal="right" vertical="center" wrapText="1"/>
    </xf>
    <xf numFmtId="0" fontId="8" fillId="0" borderId="22" xfId="0" applyFont="1" applyBorder="1" applyAlignment="1">
      <alignment vertical="center" wrapText="1"/>
    </xf>
    <xf numFmtId="0" fontId="8" fillId="0" borderId="18" xfId="0" applyFont="1" applyBorder="1" applyAlignment="1">
      <alignment vertical="center" wrapText="1"/>
    </xf>
    <xf numFmtId="0" fontId="8" fillId="0" borderId="23" xfId="0" applyFont="1" applyBorder="1" applyAlignment="1">
      <alignment vertical="center" wrapText="1"/>
    </xf>
    <xf numFmtId="176" fontId="1" fillId="0" borderId="29" xfId="0" applyNumberFormat="1" applyFont="1" applyBorder="1" applyAlignment="1">
      <alignment vertical="center" wrapText="1"/>
    </xf>
    <xf numFmtId="0" fontId="11" fillId="0" borderId="0" xfId="0" applyFont="1" applyBorder="1" applyAlignment="1">
      <alignment vertical="center"/>
    </xf>
    <xf numFmtId="0" fontId="11" fillId="0" borderId="6" xfId="0" applyFont="1" applyBorder="1" applyAlignment="1">
      <alignment vertical="center"/>
    </xf>
    <xf numFmtId="0" fontId="8" fillId="0" borderId="0" xfId="0" applyFont="1" applyBorder="1" applyAlignment="1">
      <alignment vertical="center"/>
    </xf>
    <xf numFmtId="0" fontId="1" fillId="0" borderId="5" xfId="0" applyFont="1" applyBorder="1" applyAlignment="1">
      <alignment vertical="center" wrapText="1"/>
    </xf>
    <xf numFmtId="0" fontId="1" fillId="0" borderId="0" xfId="0" applyFont="1" applyAlignment="1">
      <alignment horizontal="left" vertical="center"/>
    </xf>
    <xf numFmtId="0" fontId="1" fillId="0" borderId="6" xfId="0" applyFont="1" applyBorder="1" applyAlignment="1">
      <alignment horizontal="left" vertical="center"/>
    </xf>
    <xf numFmtId="178" fontId="1" fillId="0" borderId="28" xfId="0" applyNumberFormat="1" applyFont="1" applyBorder="1" applyAlignment="1">
      <alignment horizontal="right" vertical="center" wrapText="1"/>
    </xf>
    <xf numFmtId="0" fontId="8" fillId="0" borderId="0" xfId="0" applyFont="1" applyBorder="1" applyAlignment="1">
      <alignment horizontal="right" vertical="center" wrapText="1"/>
    </xf>
    <xf numFmtId="176" fontId="1" fillId="0" borderId="21" xfId="0" applyNumberFormat="1" applyFont="1" applyBorder="1" applyAlignment="1">
      <alignment horizontal="right" vertical="center" wrapText="1"/>
    </xf>
    <xf numFmtId="0" fontId="8" fillId="0" borderId="32" xfId="0" applyFont="1" applyBorder="1" applyAlignment="1">
      <alignment horizontal="justify" vertical="center" wrapText="1"/>
    </xf>
    <xf numFmtId="0" fontId="1" fillId="0" borderId="33" xfId="0" applyFont="1" applyBorder="1" applyAlignment="1">
      <alignment horizontal="right" vertical="center" wrapText="1"/>
    </xf>
    <xf numFmtId="0" fontId="8" fillId="0" borderId="5"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34" xfId="0" applyFont="1" applyBorder="1" applyAlignment="1">
      <alignment horizontal="justify" vertical="center" wrapText="1"/>
    </xf>
    <xf numFmtId="178" fontId="1" fillId="0" borderId="35" xfId="0" applyNumberFormat="1" applyFont="1" applyBorder="1" applyAlignment="1">
      <alignment horizontal="right" vertical="center" wrapText="1"/>
    </xf>
    <xf numFmtId="176" fontId="1" fillId="0" borderId="4" xfId="0" applyNumberFormat="1" applyFont="1" applyBorder="1" applyAlignment="1">
      <alignment horizontal="right" vertical="center" wrapText="1"/>
    </xf>
    <xf numFmtId="0" fontId="8" fillId="0" borderId="7" xfId="0" applyFont="1" applyBorder="1" applyAlignment="1">
      <alignment horizontal="right" vertical="center" wrapText="1"/>
    </xf>
    <xf numFmtId="177" fontId="1" fillId="0" borderId="4" xfId="0" applyNumberFormat="1" applyFont="1" applyBorder="1" applyAlignment="1">
      <alignment vertical="center" wrapText="1"/>
    </xf>
    <xf numFmtId="0" fontId="14" fillId="0" borderId="13" xfId="0" applyFont="1" applyBorder="1" applyAlignment="1">
      <alignment horizontal="center" vertical="center" wrapText="1"/>
    </xf>
    <xf numFmtId="176" fontId="1" fillId="2" borderId="4" xfId="0" applyNumberFormat="1" applyFont="1" applyFill="1" applyBorder="1" applyAlignment="1" applyProtection="1">
      <alignment horizontal="right" vertical="center" wrapText="1"/>
      <protection locked="0"/>
    </xf>
    <xf numFmtId="176" fontId="1" fillId="2" borderId="8" xfId="0" applyNumberFormat="1" applyFont="1" applyFill="1" applyBorder="1" applyAlignment="1" applyProtection="1">
      <alignment horizontal="right" vertical="center" wrapText="1"/>
      <protection locked="0"/>
    </xf>
    <xf numFmtId="179" fontId="1" fillId="2" borderId="4" xfId="0" applyNumberFormat="1" applyFont="1" applyFill="1" applyBorder="1" applyAlignment="1" applyProtection="1">
      <alignment horizontal="right" vertical="center" wrapText="1"/>
      <protection locked="0"/>
    </xf>
    <xf numFmtId="179" fontId="1" fillId="2" borderId="8" xfId="0" applyNumberFormat="1" applyFont="1" applyFill="1" applyBorder="1" applyAlignment="1" applyProtection="1">
      <alignment horizontal="right" vertical="center" wrapText="1"/>
      <protection locked="0"/>
    </xf>
    <xf numFmtId="0" fontId="1" fillId="2" borderId="30" xfId="0" applyFont="1" applyFill="1" applyBorder="1" applyAlignment="1" applyProtection="1">
      <alignment vertical="center" wrapText="1"/>
      <protection locked="0"/>
    </xf>
    <xf numFmtId="0" fontId="1" fillId="2" borderId="36" xfId="0" applyFont="1" applyFill="1" applyBorder="1" applyAlignment="1" applyProtection="1">
      <alignment vertical="center" wrapText="1"/>
      <protection locked="0"/>
    </xf>
    <xf numFmtId="0" fontId="1" fillId="2" borderId="31" xfId="0" applyFont="1" applyFill="1" applyBorder="1" applyAlignment="1" applyProtection="1">
      <alignment vertical="center" wrapText="1"/>
      <protection locked="0"/>
    </xf>
    <xf numFmtId="0" fontId="1" fillId="2" borderId="37" xfId="0" applyFont="1" applyFill="1" applyBorder="1" applyAlignment="1" applyProtection="1">
      <alignment vertical="center" wrapText="1"/>
      <protection locked="0"/>
    </xf>
    <xf numFmtId="0" fontId="1" fillId="0" borderId="5" xfId="0" applyFont="1" applyBorder="1" applyAlignment="1">
      <alignment horizontal="left" vertical="center"/>
    </xf>
    <xf numFmtId="0" fontId="1" fillId="0" borderId="0" xfId="0" applyFont="1" applyBorder="1" applyAlignment="1">
      <alignment horizontal="left" vertical="center"/>
    </xf>
    <xf numFmtId="0" fontId="11" fillId="0" borderId="5" xfId="0" applyFont="1" applyBorder="1" applyAlignment="1">
      <alignment horizontal="left" vertical="center"/>
    </xf>
    <xf numFmtId="0" fontId="8" fillId="0" borderId="5" xfId="0" applyFont="1" applyBorder="1" applyAlignment="1">
      <alignment vertical="center"/>
    </xf>
    <xf numFmtId="0" fontId="8" fillId="0" borderId="0"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0" xfId="0" applyFont="1" applyAlignment="1">
      <alignment horizontal="justify" vertical="center" wrapText="1"/>
    </xf>
    <xf numFmtId="0" fontId="8" fillId="0" borderId="10" xfId="0" applyFont="1" applyBorder="1" applyAlignment="1">
      <alignment horizontal="justify" vertical="center" wrapText="1"/>
    </xf>
    <xf numFmtId="0" fontId="8" fillId="0" borderId="11" xfId="0" applyFont="1" applyBorder="1" applyAlignment="1">
      <alignment horizontal="justify" vertical="center" wrapText="1"/>
    </xf>
    <xf numFmtId="0" fontId="1" fillId="0" borderId="6" xfId="0" applyFont="1" applyBorder="1" applyAlignment="1">
      <alignment horizontal="justify" vertical="center" wrapText="1"/>
    </xf>
    <xf numFmtId="0" fontId="8" fillId="0" borderId="8" xfId="0" applyFont="1" applyBorder="1" applyAlignment="1">
      <alignment horizontal="justify" vertical="center" wrapText="1"/>
    </xf>
    <xf numFmtId="0" fontId="1" fillId="0" borderId="0" xfId="0" applyFont="1" applyAlignment="1">
      <alignment horizontal="justify" vertical="center" wrapText="1"/>
    </xf>
    <xf numFmtId="0" fontId="8" fillId="0" borderId="0" xfId="0" applyFont="1" applyBorder="1" applyAlignment="1">
      <alignment horizontal="right" vertical="center" wrapText="1"/>
    </xf>
    <xf numFmtId="179" fontId="1" fillId="2" borderId="8" xfId="0" applyNumberFormat="1" applyFont="1" applyFill="1" applyBorder="1" applyAlignment="1">
      <alignment horizontal="right" vertical="center" wrapText="1"/>
    </xf>
    <xf numFmtId="0" fontId="0" fillId="0" borderId="2" xfId="0" applyBorder="1">
      <alignment vertical="center"/>
    </xf>
    <xf numFmtId="0" fontId="0" fillId="0" borderId="3" xfId="0" applyBorder="1">
      <alignment vertical="center"/>
    </xf>
    <xf numFmtId="0" fontId="8" fillId="0" borderId="13" xfId="0" applyFont="1" applyBorder="1" applyAlignment="1">
      <alignment horizontal="right" vertical="center" wrapText="1"/>
    </xf>
    <xf numFmtId="0" fontId="7" fillId="0" borderId="38" xfId="0" applyFont="1" applyBorder="1" applyAlignment="1">
      <alignment horizontal="center" vertical="center" wrapText="1"/>
    </xf>
    <xf numFmtId="176" fontId="1" fillId="2" borderId="8" xfId="0" applyNumberFormat="1" applyFont="1" applyFill="1" applyBorder="1" applyAlignment="1">
      <alignment horizontal="right" vertical="center" wrapText="1"/>
    </xf>
    <xf numFmtId="0" fontId="1" fillId="0" borderId="5" xfId="0" applyFont="1" applyBorder="1" applyAlignment="1">
      <alignment vertical="center"/>
    </xf>
    <xf numFmtId="0" fontId="8" fillId="0" borderId="22" xfId="0" applyFont="1" applyBorder="1" applyAlignment="1">
      <alignment horizontal="justify" vertical="center" wrapText="1"/>
    </xf>
    <xf numFmtId="176" fontId="1" fillId="2" borderId="4" xfId="0" applyNumberFormat="1" applyFont="1" applyFill="1" applyBorder="1" applyAlignment="1">
      <alignment horizontal="right" vertical="center" wrapText="1"/>
    </xf>
    <xf numFmtId="0" fontId="1" fillId="0" borderId="5" xfId="0" applyFont="1" applyBorder="1" applyAlignment="1">
      <alignment horizontal="center" vertical="center" wrapText="1"/>
    </xf>
    <xf numFmtId="0" fontId="8" fillId="0" borderId="5" xfId="0" applyFont="1" applyBorder="1" applyAlignment="1">
      <alignment horizontal="right" vertical="center" wrapText="1"/>
    </xf>
    <xf numFmtId="0" fontId="1" fillId="0" borderId="0" xfId="0" applyFont="1" applyBorder="1" applyAlignment="1">
      <alignment vertical="center"/>
    </xf>
    <xf numFmtId="176" fontId="1" fillId="0" borderId="0" xfId="0" applyNumberFormat="1" applyFont="1" applyBorder="1" applyAlignment="1">
      <alignment horizontal="right" vertical="center" wrapText="1"/>
    </xf>
    <xf numFmtId="0" fontId="0" fillId="0" borderId="27" xfId="0" applyBorder="1">
      <alignment vertical="center"/>
    </xf>
    <xf numFmtId="0" fontId="0" fillId="0" borderId="27" xfId="0" applyBorder="1" applyAlignment="1">
      <alignment horizontal="left" vertical="center"/>
    </xf>
    <xf numFmtId="0" fontId="0" fillId="0" borderId="12" xfId="0" applyBorder="1">
      <alignment vertical="center"/>
    </xf>
    <xf numFmtId="0" fontId="1" fillId="0" borderId="11" xfId="0" applyFont="1" applyBorder="1" applyAlignment="1">
      <alignment horizontal="left" vertical="center"/>
    </xf>
    <xf numFmtId="0" fontId="8" fillId="0" borderId="4" xfId="0" applyFont="1" applyBorder="1" applyAlignment="1">
      <alignment horizontal="left" vertical="center"/>
    </xf>
    <xf numFmtId="0" fontId="1" fillId="0" borderId="26" xfId="0" applyFont="1" applyBorder="1" applyAlignment="1">
      <alignment horizontal="left" vertical="center"/>
    </xf>
    <xf numFmtId="0" fontId="5" fillId="0" borderId="39" xfId="0" applyFont="1" applyBorder="1" applyAlignment="1">
      <alignment horizontal="left" vertical="center"/>
    </xf>
    <xf numFmtId="0" fontId="19" fillId="2" borderId="40" xfId="0" applyFont="1" applyFill="1" applyBorder="1">
      <alignment vertical="center"/>
    </xf>
    <xf numFmtId="0" fontId="19" fillId="2" borderId="30" xfId="0" applyFont="1" applyFill="1" applyBorder="1">
      <alignment vertical="center"/>
    </xf>
    <xf numFmtId="0" fontId="0" fillId="2" borderId="30" xfId="0" applyFill="1" applyBorder="1">
      <alignment vertical="center"/>
    </xf>
    <xf numFmtId="0" fontId="0" fillId="2" borderId="41" xfId="0" applyFill="1" applyBorder="1">
      <alignment vertical="center"/>
    </xf>
    <xf numFmtId="0" fontId="0" fillId="2" borderId="31" xfId="0" applyFill="1" applyBorder="1">
      <alignment vertical="center"/>
    </xf>
    <xf numFmtId="0" fontId="8" fillId="0" borderId="7"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8" xfId="0" applyFont="1" applyBorder="1" applyAlignment="1">
      <alignment horizontal="justify" vertical="center" wrapText="1"/>
    </xf>
    <xf numFmtId="0" fontId="0" fillId="0" borderId="5" xfId="0" applyBorder="1" applyAlignment="1">
      <alignment horizontal="center" vertical="center"/>
    </xf>
    <xf numFmtId="0" fontId="0" fillId="0" borderId="0" xfId="0" applyBorder="1" applyAlignment="1">
      <alignment horizontal="center" vertical="center"/>
    </xf>
    <xf numFmtId="0" fontId="7" fillId="0" borderId="2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 fillId="0" borderId="26"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6"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0" xfId="0" applyFont="1" applyBorder="1" applyAlignment="1">
      <alignment horizontal="justify" vertical="center" wrapText="1"/>
    </xf>
    <xf numFmtId="0" fontId="16" fillId="0" borderId="6"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6"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8" xfId="0" applyFont="1" applyBorder="1" applyAlignment="1">
      <alignment horizontal="justify" vertical="center" wrapText="1"/>
    </xf>
    <xf numFmtId="0" fontId="2" fillId="0" borderId="0" xfId="0" applyFont="1" applyAlignment="1">
      <alignment horizontal="center" vertical="center"/>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4" xfId="0" applyFont="1" applyBorder="1" applyAlignment="1">
      <alignment horizontal="left" vertical="center" wrapText="1"/>
    </xf>
    <xf numFmtId="0" fontId="13" fillId="0" borderId="0" xfId="0" applyFont="1" applyBorder="1" applyAlignment="1">
      <alignment horizontal="center" vertical="center" wrapText="1"/>
    </xf>
    <xf numFmtId="0" fontId="13" fillId="0" borderId="18" xfId="0" applyFont="1" applyBorder="1" applyAlignment="1">
      <alignment horizontal="center" vertical="center" wrapText="1"/>
    </xf>
    <xf numFmtId="176" fontId="1" fillId="2" borderId="6" xfId="0" applyNumberFormat="1" applyFont="1" applyFill="1" applyBorder="1" applyAlignment="1" applyProtection="1">
      <alignment horizontal="right" vertical="center" wrapText="1"/>
      <protection locked="0"/>
    </xf>
    <xf numFmtId="176" fontId="1" fillId="2" borderId="8" xfId="0" applyNumberFormat="1" applyFont="1" applyFill="1" applyBorder="1" applyAlignment="1" applyProtection="1">
      <alignment horizontal="right" vertical="center" wrapText="1"/>
      <protection locked="0"/>
    </xf>
    <xf numFmtId="176" fontId="1" fillId="2" borderId="11" xfId="0" applyNumberFormat="1" applyFont="1" applyFill="1" applyBorder="1" applyAlignment="1" applyProtection="1">
      <alignment horizontal="center" vertical="center" wrapText="1"/>
      <protection locked="0"/>
    </xf>
    <xf numFmtId="176" fontId="1" fillId="2" borderId="4" xfId="0" applyNumberFormat="1" applyFont="1" applyFill="1" applyBorder="1" applyAlignment="1" applyProtection="1">
      <alignment horizontal="center" vertical="center" wrapText="1"/>
      <protection locked="0"/>
    </xf>
    <xf numFmtId="0" fontId="5" fillId="0" borderId="22" xfId="0" applyFont="1" applyBorder="1" applyAlignment="1">
      <alignment horizontal="left" vertical="center" wrapText="1"/>
    </xf>
    <xf numFmtId="0" fontId="5" fillId="0" borderId="0" xfId="0" applyFont="1" applyBorder="1" applyAlignment="1">
      <alignment horizontal="left" vertical="center" wrapText="1"/>
    </xf>
    <xf numFmtId="0" fontId="3" fillId="0" borderId="0" xfId="0" applyFont="1" applyAlignment="1" applyProtection="1">
      <alignment horizontal="right" vertical="center"/>
      <protection locked="0"/>
    </xf>
    <xf numFmtId="0" fontId="7" fillId="0" borderId="9"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26"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5" xfId="0" applyFont="1" applyBorder="1" applyAlignment="1" applyProtection="1">
      <alignment horizontal="justify" vertical="center" wrapText="1"/>
      <protection locked="0"/>
    </xf>
    <xf numFmtId="0" fontId="7" fillId="0" borderId="0" xfId="0" applyFont="1" applyBorder="1" applyAlignment="1" applyProtection="1">
      <alignment horizontal="justify" vertical="center" wrapText="1"/>
      <protection locked="0"/>
    </xf>
    <xf numFmtId="0" fontId="7" fillId="0" borderId="6" xfId="0" applyFont="1" applyBorder="1" applyAlignment="1" applyProtection="1">
      <alignment horizontal="justify" vertical="center" wrapText="1"/>
      <protection locked="0"/>
    </xf>
    <xf numFmtId="0" fontId="8" fillId="0" borderId="11"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25" xfId="0" applyFont="1" applyBorder="1" applyAlignment="1">
      <alignment horizontal="justify" vertical="center" wrapText="1"/>
    </xf>
    <xf numFmtId="0" fontId="8" fillId="0" borderId="0" xfId="0" applyFont="1" applyBorder="1" applyAlignment="1">
      <alignment horizontal="right" vertical="center" wrapText="1"/>
    </xf>
    <xf numFmtId="0" fontId="4" fillId="0" borderId="27" xfId="0" applyFont="1" applyBorder="1" applyAlignment="1">
      <alignment vertical="center" wrapText="1"/>
    </xf>
    <xf numFmtId="0" fontId="7" fillId="0" borderId="0" xfId="0" applyFont="1" applyAlignment="1" applyProtection="1">
      <alignment horizontal="justify" vertical="center" wrapText="1"/>
      <protection locked="0"/>
    </xf>
    <xf numFmtId="0" fontId="1"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8" fillId="0" borderId="5" xfId="0" applyFont="1"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vertical="center" wrapText="1"/>
    </xf>
    <xf numFmtId="0" fontId="0" fillId="0" borderId="10" xfId="0" applyBorder="1" applyAlignment="1">
      <alignment vertical="center" wrapText="1"/>
    </xf>
    <xf numFmtId="0" fontId="8" fillId="0" borderId="9" xfId="0" applyFont="1" applyBorder="1" applyAlignment="1">
      <alignment horizontal="justify" vertical="center" wrapText="1"/>
    </xf>
    <xf numFmtId="0" fontId="8" fillId="0" borderId="16" xfId="0" applyFont="1" applyBorder="1" applyAlignment="1">
      <alignment horizontal="justify" vertical="center" wrapText="1"/>
    </xf>
    <xf numFmtId="0" fontId="0" fillId="0" borderId="6" xfId="0" applyBorder="1" applyAlignment="1">
      <alignment vertical="center" wrapText="1"/>
    </xf>
    <xf numFmtId="0" fontId="7" fillId="0" borderId="26"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4" xfId="0" applyFont="1" applyBorder="1" applyAlignment="1">
      <alignment horizontal="justify" vertical="center" wrapText="1"/>
    </xf>
    <xf numFmtId="0" fontId="0" fillId="0" borderId="8" xfId="0" applyBorder="1" applyAlignment="1">
      <alignment vertical="center" wrapText="1"/>
    </xf>
    <xf numFmtId="0" fontId="8" fillId="0" borderId="0" xfId="0" applyFont="1" applyAlignment="1">
      <alignment horizontal="right" vertical="center" wrapText="1"/>
    </xf>
    <xf numFmtId="176" fontId="1" fillId="2" borderId="11" xfId="0" applyNumberFormat="1" applyFont="1" applyFill="1" applyBorder="1" applyAlignment="1">
      <alignment horizontal="right" vertical="center" wrapText="1"/>
    </xf>
    <xf numFmtId="176" fontId="1" fillId="2" borderId="4" xfId="0" applyNumberFormat="1" applyFont="1" applyFill="1" applyBorder="1" applyAlignment="1">
      <alignment horizontal="right" vertical="center" wrapText="1"/>
    </xf>
    <xf numFmtId="176" fontId="1" fillId="2" borderId="11" xfId="0" applyNumberFormat="1"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0" fontId="3" fillId="0" borderId="0" xfId="0" applyFont="1" applyAlignment="1">
      <alignment horizontal="right" vertical="center"/>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0" xfId="0"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1047750</xdr:colOff>
          <xdr:row>23</xdr:row>
          <xdr:rowOff>0</xdr:rowOff>
        </xdr:from>
        <xdr:to>
          <xdr:col>2</xdr:col>
          <xdr:colOff>895350</xdr:colOff>
          <xdr:row>24</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24</xdr:row>
          <xdr:rowOff>0</xdr:rowOff>
        </xdr:from>
        <xdr:to>
          <xdr:col>2</xdr:col>
          <xdr:colOff>895350</xdr:colOff>
          <xdr:row>25</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46</xdr:row>
          <xdr:rowOff>28575</xdr:rowOff>
        </xdr:from>
        <xdr:to>
          <xdr:col>2</xdr:col>
          <xdr:colOff>895350</xdr:colOff>
          <xdr:row>46</xdr:row>
          <xdr:rowOff>276225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50</xdr:row>
          <xdr:rowOff>0</xdr:rowOff>
        </xdr:from>
        <xdr:to>
          <xdr:col>2</xdr:col>
          <xdr:colOff>895350</xdr:colOff>
          <xdr:row>51</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56</xdr:row>
          <xdr:rowOff>228600</xdr:rowOff>
        </xdr:from>
        <xdr:to>
          <xdr:col>2</xdr:col>
          <xdr:colOff>895350</xdr:colOff>
          <xdr:row>58</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58</xdr:row>
          <xdr:rowOff>9525</xdr:rowOff>
        </xdr:from>
        <xdr:to>
          <xdr:col>2</xdr:col>
          <xdr:colOff>895350</xdr:colOff>
          <xdr:row>59</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59</xdr:row>
          <xdr:rowOff>0</xdr:rowOff>
        </xdr:from>
        <xdr:to>
          <xdr:col>2</xdr:col>
          <xdr:colOff>895350</xdr:colOff>
          <xdr:row>60</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59</xdr:row>
          <xdr:rowOff>228600</xdr:rowOff>
        </xdr:from>
        <xdr:to>
          <xdr:col>2</xdr:col>
          <xdr:colOff>895350</xdr:colOff>
          <xdr:row>61</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107</xdr:row>
          <xdr:rowOff>0</xdr:rowOff>
        </xdr:from>
        <xdr:to>
          <xdr:col>2</xdr:col>
          <xdr:colOff>895350</xdr:colOff>
          <xdr:row>108</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111</xdr:row>
          <xdr:rowOff>9525</xdr:rowOff>
        </xdr:from>
        <xdr:to>
          <xdr:col>2</xdr:col>
          <xdr:colOff>895350</xdr:colOff>
          <xdr:row>112</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111</xdr:row>
          <xdr:rowOff>238125</xdr:rowOff>
        </xdr:from>
        <xdr:to>
          <xdr:col>2</xdr:col>
          <xdr:colOff>895350</xdr:colOff>
          <xdr:row>113</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112</xdr:row>
          <xdr:rowOff>228600</xdr:rowOff>
        </xdr:from>
        <xdr:to>
          <xdr:col>2</xdr:col>
          <xdr:colOff>895350</xdr:colOff>
          <xdr:row>114</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114</xdr:row>
          <xdr:rowOff>0</xdr:rowOff>
        </xdr:from>
        <xdr:to>
          <xdr:col>2</xdr:col>
          <xdr:colOff>990600</xdr:colOff>
          <xdr:row>115</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114</xdr:row>
          <xdr:rowOff>228600</xdr:rowOff>
        </xdr:from>
        <xdr:to>
          <xdr:col>2</xdr:col>
          <xdr:colOff>981075</xdr:colOff>
          <xdr:row>116</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116</xdr:row>
          <xdr:rowOff>0</xdr:rowOff>
        </xdr:from>
        <xdr:to>
          <xdr:col>2</xdr:col>
          <xdr:colOff>895350</xdr:colOff>
          <xdr:row>117</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117</xdr:row>
          <xdr:rowOff>0</xdr:rowOff>
        </xdr:from>
        <xdr:to>
          <xdr:col>2</xdr:col>
          <xdr:colOff>895350</xdr:colOff>
          <xdr:row>118</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122</xdr:row>
          <xdr:rowOff>238125</xdr:rowOff>
        </xdr:from>
        <xdr:to>
          <xdr:col>2</xdr:col>
          <xdr:colOff>895350</xdr:colOff>
          <xdr:row>123</xdr:row>
          <xdr:rowOff>228600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1047750</xdr:colOff>
          <xdr:row>123</xdr:row>
          <xdr:rowOff>219075</xdr:rowOff>
        </xdr:from>
        <xdr:to>
          <xdr:col>2</xdr:col>
          <xdr:colOff>895350</xdr:colOff>
          <xdr:row>124</xdr:row>
          <xdr:rowOff>228600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124</xdr:row>
          <xdr:rowOff>228600</xdr:rowOff>
        </xdr:from>
        <xdr:to>
          <xdr:col>2</xdr:col>
          <xdr:colOff>1057275</xdr:colOff>
          <xdr:row>126</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125</xdr:row>
          <xdr:rowOff>219075</xdr:rowOff>
        </xdr:from>
        <xdr:to>
          <xdr:col>2</xdr:col>
          <xdr:colOff>1019175</xdr:colOff>
          <xdr:row>126</xdr:row>
          <xdr:rowOff>228600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333375</xdr:colOff>
          <xdr:row>126</xdr:row>
          <xdr:rowOff>228600</xdr:rowOff>
        </xdr:from>
        <xdr:to>
          <xdr:col>3</xdr:col>
          <xdr:colOff>123825</xdr:colOff>
          <xdr:row>128</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333375</xdr:colOff>
          <xdr:row>127</xdr:row>
          <xdr:rowOff>209550</xdr:rowOff>
        </xdr:from>
        <xdr:to>
          <xdr:col>3</xdr:col>
          <xdr:colOff>123825</xdr:colOff>
          <xdr:row>128</xdr:row>
          <xdr:rowOff>219075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222250</xdr:colOff>
      <xdr:row>47</xdr:row>
      <xdr:rowOff>0</xdr:rowOff>
    </xdr:from>
    <xdr:to>
      <xdr:col>9</xdr:col>
      <xdr:colOff>555625</xdr:colOff>
      <xdr:row>49</xdr:row>
      <xdr:rowOff>0</xdr:rowOff>
    </xdr:to>
    <xdr:sp macro="" textlink="">
      <xdr:nvSpPr>
        <xdr:cNvPr id="2" name="正方形/長方形 1"/>
        <xdr:cNvSpPr/>
      </xdr:nvSpPr>
      <xdr:spPr>
        <a:xfrm>
          <a:off x="1849438" y="12842875"/>
          <a:ext cx="6342062" cy="603250"/>
        </a:xfrm>
        <a:prstGeom prst="rect">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238125</xdr:colOff>
      <xdr:row>51</xdr:row>
      <xdr:rowOff>7938</xdr:rowOff>
    </xdr:from>
    <xdr:to>
      <xdr:col>9</xdr:col>
      <xdr:colOff>571500</xdr:colOff>
      <xdr:row>56</xdr:row>
      <xdr:rowOff>23813</xdr:rowOff>
    </xdr:to>
    <xdr:sp macro="" textlink="">
      <xdr:nvSpPr>
        <xdr:cNvPr id="28" name="正方形/長方形 27"/>
        <xdr:cNvSpPr/>
      </xdr:nvSpPr>
      <xdr:spPr>
        <a:xfrm>
          <a:off x="1865313" y="13930313"/>
          <a:ext cx="6342062" cy="1206500"/>
        </a:xfrm>
        <a:prstGeom prst="rect">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31</xdr:row>
          <xdr:rowOff>0</xdr:rowOff>
        </xdr:from>
        <xdr:to>
          <xdr:col>2</xdr:col>
          <xdr:colOff>904875</xdr:colOff>
          <xdr:row>32</xdr:row>
          <xdr:rowOff>9525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33</xdr:row>
          <xdr:rowOff>0</xdr:rowOff>
        </xdr:from>
        <xdr:to>
          <xdr:col>2</xdr:col>
          <xdr:colOff>904875</xdr:colOff>
          <xdr:row>34</xdr:row>
          <xdr:rowOff>9525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34</xdr:row>
          <xdr:rowOff>0</xdr:rowOff>
        </xdr:from>
        <xdr:to>
          <xdr:col>2</xdr:col>
          <xdr:colOff>1076325</xdr:colOff>
          <xdr:row>35</xdr:row>
          <xdr:rowOff>9525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34</xdr:row>
          <xdr:rowOff>228600</xdr:rowOff>
        </xdr:from>
        <xdr:to>
          <xdr:col>2</xdr:col>
          <xdr:colOff>1076325</xdr:colOff>
          <xdr:row>36</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35</xdr:row>
          <xdr:rowOff>228600</xdr:rowOff>
        </xdr:from>
        <xdr:to>
          <xdr:col>2</xdr:col>
          <xdr:colOff>904875</xdr:colOff>
          <xdr:row>37</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36</xdr:row>
          <xdr:rowOff>228600</xdr:rowOff>
        </xdr:from>
        <xdr:to>
          <xdr:col>2</xdr:col>
          <xdr:colOff>904875</xdr:colOff>
          <xdr:row>38</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65</xdr:row>
          <xdr:rowOff>228600</xdr:rowOff>
        </xdr:from>
        <xdr:to>
          <xdr:col>2</xdr:col>
          <xdr:colOff>904875</xdr:colOff>
          <xdr:row>66</xdr:row>
          <xdr:rowOff>209550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82</xdr:row>
          <xdr:rowOff>0</xdr:rowOff>
        </xdr:from>
        <xdr:to>
          <xdr:col>2</xdr:col>
          <xdr:colOff>895350</xdr:colOff>
          <xdr:row>83</xdr:row>
          <xdr:rowOff>9525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83</xdr:row>
          <xdr:rowOff>9525</xdr:rowOff>
        </xdr:from>
        <xdr:to>
          <xdr:col>2</xdr:col>
          <xdr:colOff>895350</xdr:colOff>
          <xdr:row>84</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84</xdr:row>
          <xdr:rowOff>9525</xdr:rowOff>
        </xdr:from>
        <xdr:to>
          <xdr:col>2</xdr:col>
          <xdr:colOff>895350</xdr:colOff>
          <xdr:row>85</xdr:row>
          <xdr:rowOff>19050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84</xdr:row>
          <xdr:rowOff>228600</xdr:rowOff>
        </xdr:from>
        <xdr:to>
          <xdr:col>2</xdr:col>
          <xdr:colOff>1047750</xdr:colOff>
          <xdr:row>86</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85</xdr:row>
          <xdr:rowOff>228600</xdr:rowOff>
        </xdr:from>
        <xdr:to>
          <xdr:col>2</xdr:col>
          <xdr:colOff>1047750</xdr:colOff>
          <xdr:row>87</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87</xdr:row>
          <xdr:rowOff>0</xdr:rowOff>
        </xdr:from>
        <xdr:to>
          <xdr:col>3</xdr:col>
          <xdr:colOff>38100</xdr:colOff>
          <xdr:row>88</xdr:row>
          <xdr:rowOff>9525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88</xdr:row>
          <xdr:rowOff>9525</xdr:rowOff>
        </xdr:from>
        <xdr:to>
          <xdr:col>3</xdr:col>
          <xdr:colOff>38100</xdr:colOff>
          <xdr:row>89</xdr:row>
          <xdr:rowOff>19050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495300</xdr:colOff>
          <xdr:row>100</xdr:row>
          <xdr:rowOff>0</xdr:rowOff>
        </xdr:from>
        <xdr:to>
          <xdr:col>1</xdr:col>
          <xdr:colOff>895350</xdr:colOff>
          <xdr:row>101</xdr:row>
          <xdr:rowOff>9525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495300</xdr:colOff>
          <xdr:row>101</xdr:row>
          <xdr:rowOff>0</xdr:rowOff>
        </xdr:from>
        <xdr:to>
          <xdr:col>1</xdr:col>
          <xdr:colOff>895350</xdr:colOff>
          <xdr:row>102</xdr:row>
          <xdr:rowOff>9525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102</xdr:row>
          <xdr:rowOff>0</xdr:rowOff>
        </xdr:from>
        <xdr:to>
          <xdr:col>2</xdr:col>
          <xdr:colOff>19050</xdr:colOff>
          <xdr:row>103</xdr:row>
          <xdr:rowOff>9525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103</xdr:row>
          <xdr:rowOff>0</xdr:rowOff>
        </xdr:from>
        <xdr:to>
          <xdr:col>2</xdr:col>
          <xdr:colOff>19050</xdr:colOff>
          <xdr:row>104</xdr:row>
          <xdr:rowOff>9525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104</xdr:row>
          <xdr:rowOff>0</xdr:rowOff>
        </xdr:from>
        <xdr:to>
          <xdr:col>2</xdr:col>
          <xdr:colOff>142875</xdr:colOff>
          <xdr:row>105</xdr:row>
          <xdr:rowOff>9525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104</xdr:row>
          <xdr:rowOff>228600</xdr:rowOff>
        </xdr:from>
        <xdr:to>
          <xdr:col>2</xdr:col>
          <xdr:colOff>142875</xdr:colOff>
          <xdr:row>106</xdr:row>
          <xdr:rowOff>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ctrlProp" Target="../ctrlProps/ctrlProp23.x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vmlDrawing" Target="../drawings/vmlDrawing2.v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drawing" Target="../drawings/drawing2.xml"/><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136"/>
  <sheetViews>
    <sheetView tabSelected="1" view="pageBreakPreview" zoomScale="120" zoomScaleNormal="87" zoomScaleSheetLayoutView="120" workbookViewId="0">
      <selection activeCell="A2" sqref="A2:J2"/>
    </sheetView>
  </sheetViews>
  <sheetFormatPr defaultRowHeight="18.75" x14ac:dyDescent="0.4"/>
  <cols>
    <col min="1" max="1" width="7.5" customWidth="1"/>
    <col min="2" max="2" width="13.875" customWidth="1"/>
    <col min="3" max="3" width="14.625" customWidth="1"/>
    <col min="4" max="4" width="12.25" customWidth="1"/>
    <col min="5" max="5" width="14.625" customWidth="1"/>
    <col min="6" max="6" width="12.25" customWidth="1"/>
    <col min="7" max="7" width="14.625" customWidth="1"/>
    <col min="8" max="8" width="5.5" customWidth="1"/>
    <col min="9" max="9" width="5" customWidth="1"/>
    <col min="10" max="10" width="14.625" customWidth="1"/>
  </cols>
  <sheetData>
    <row r="1" spans="1:10" x14ac:dyDescent="0.4">
      <c r="A1" s="152" t="s">
        <v>0</v>
      </c>
      <c r="B1" s="152"/>
      <c r="C1" s="152"/>
      <c r="D1" s="152"/>
      <c r="E1" s="152"/>
      <c r="F1" s="152"/>
      <c r="G1" s="152"/>
      <c r="H1" s="152"/>
      <c r="I1" s="152"/>
      <c r="J1" s="152"/>
    </row>
    <row r="2" spans="1:10" x14ac:dyDescent="0.4">
      <c r="A2" s="164" t="s">
        <v>1</v>
      </c>
      <c r="B2" s="164"/>
      <c r="C2" s="164"/>
      <c r="D2" s="164"/>
      <c r="E2" s="164"/>
      <c r="F2" s="164"/>
      <c r="G2" s="164"/>
      <c r="H2" s="164"/>
      <c r="I2" s="164"/>
      <c r="J2" s="164"/>
    </row>
    <row r="3" spans="1:10" x14ac:dyDescent="0.4">
      <c r="A3" s="162" t="s">
        <v>2</v>
      </c>
      <c r="B3" s="163"/>
      <c r="C3" s="163"/>
      <c r="D3" s="163"/>
      <c r="E3" s="163"/>
      <c r="F3" s="163"/>
      <c r="G3" s="163"/>
      <c r="H3" s="163"/>
      <c r="I3" s="163"/>
      <c r="J3" s="163"/>
    </row>
    <row r="4" spans="1:10" ht="19.5" thickBot="1" x14ac:dyDescent="0.45">
      <c r="A4" s="2"/>
    </row>
    <row r="5" spans="1:10" ht="19.5" thickBot="1" x14ac:dyDescent="0.45">
      <c r="A5" s="187" t="s">
        <v>3</v>
      </c>
      <c r="B5" s="193"/>
      <c r="C5" s="189" t="s">
        <v>59</v>
      </c>
      <c r="D5" s="190"/>
      <c r="E5" s="190"/>
      <c r="F5" s="190"/>
      <c r="G5" s="190"/>
      <c r="H5" s="190"/>
      <c r="I5" s="190"/>
      <c r="J5" s="191"/>
    </row>
    <row r="6" spans="1:10" x14ac:dyDescent="0.4">
      <c r="A6" s="131" t="s">
        <v>4</v>
      </c>
      <c r="B6" s="194"/>
      <c r="C6" s="9" t="s">
        <v>39</v>
      </c>
      <c r="D6" s="35"/>
      <c r="E6" s="35"/>
      <c r="F6" s="35"/>
      <c r="G6" s="35"/>
      <c r="H6" s="35"/>
      <c r="I6" s="35"/>
      <c r="J6" s="3"/>
    </row>
    <row r="7" spans="1:10" ht="33" customHeight="1" thickBot="1" x14ac:dyDescent="0.45">
      <c r="A7" s="135"/>
      <c r="B7" s="195"/>
      <c r="C7" s="80"/>
      <c r="D7" s="7"/>
      <c r="E7" s="7"/>
      <c r="F7" s="7"/>
      <c r="G7" s="7"/>
      <c r="H7" s="7"/>
      <c r="I7" s="7"/>
      <c r="J7" s="4"/>
    </row>
    <row r="8" spans="1:10" ht="21" x14ac:dyDescent="0.4">
      <c r="A8" s="131" t="s">
        <v>6</v>
      </c>
      <c r="B8" s="194"/>
      <c r="C8" s="9" t="s">
        <v>36</v>
      </c>
      <c r="D8" s="177"/>
      <c r="E8" s="6" t="s">
        <v>37</v>
      </c>
      <c r="F8" s="177"/>
      <c r="G8" s="6" t="s">
        <v>38</v>
      </c>
      <c r="H8" s="35"/>
      <c r="I8" s="35"/>
      <c r="J8" s="3"/>
    </row>
    <row r="9" spans="1:10" ht="14.25" customHeight="1" x14ac:dyDescent="0.4">
      <c r="A9" s="133" t="s">
        <v>7</v>
      </c>
      <c r="B9" s="196"/>
      <c r="C9" s="51" t="s">
        <v>120</v>
      </c>
      <c r="D9" s="177"/>
      <c r="E9" s="48" t="s">
        <v>121</v>
      </c>
      <c r="F9" s="177"/>
      <c r="G9" s="48" t="s">
        <v>122</v>
      </c>
      <c r="H9" s="35"/>
      <c r="I9" s="35"/>
      <c r="J9" s="3"/>
    </row>
    <row r="10" spans="1:10" ht="30" customHeight="1" thickBot="1" x14ac:dyDescent="0.45">
      <c r="A10" s="197"/>
      <c r="B10" s="198"/>
      <c r="C10" s="80"/>
      <c r="D10" s="12"/>
      <c r="E10" s="81"/>
      <c r="F10" s="12"/>
      <c r="G10" s="81"/>
      <c r="H10" s="35"/>
      <c r="I10" s="35"/>
      <c r="J10" s="3"/>
    </row>
    <row r="11" spans="1:10" x14ac:dyDescent="0.4">
      <c r="A11" s="197"/>
      <c r="B11" s="198"/>
      <c r="C11" s="146"/>
      <c r="D11" s="147"/>
      <c r="E11" s="147"/>
      <c r="F11" s="147"/>
      <c r="G11" s="147"/>
      <c r="H11" s="147"/>
      <c r="I11" s="147"/>
      <c r="J11" s="148"/>
    </row>
    <row r="12" spans="1:10" ht="19.5" thickBot="1" x14ac:dyDescent="0.45">
      <c r="A12" s="197"/>
      <c r="B12" s="198"/>
      <c r="C12" s="171" t="s">
        <v>8</v>
      </c>
      <c r="D12" s="172"/>
      <c r="E12" s="172"/>
      <c r="F12" s="172"/>
      <c r="G12" s="172"/>
      <c r="H12" s="172"/>
      <c r="I12" s="172"/>
      <c r="J12" s="173"/>
    </row>
    <row r="13" spans="1:10" ht="21.75" thickTop="1" x14ac:dyDescent="0.4">
      <c r="A13" s="197"/>
      <c r="B13" s="198"/>
      <c r="C13" s="5" t="s">
        <v>40</v>
      </c>
      <c r="D13" s="9"/>
      <c r="E13" s="39" t="s">
        <v>11</v>
      </c>
      <c r="F13" s="42"/>
      <c r="G13" s="18" t="s">
        <v>43</v>
      </c>
      <c r="H13" s="43"/>
      <c r="I13" s="35"/>
      <c r="J13" s="3"/>
    </row>
    <row r="14" spans="1:10" ht="31.5" customHeight="1" thickBot="1" x14ac:dyDescent="0.45">
      <c r="A14" s="197"/>
      <c r="B14" s="198"/>
      <c r="C14" s="76">
        <f>C10+E10+G10</f>
        <v>0</v>
      </c>
      <c r="D14" s="12" t="s">
        <v>12</v>
      </c>
      <c r="E14" s="41">
        <f ca="1">DATEDIF(DATE(YEAR(TODAY())-1,4,1),DATE(YEAR(TODAY()),3,31),"d")+1</f>
        <v>366</v>
      </c>
      <c r="F14" s="20" t="s">
        <v>10</v>
      </c>
      <c r="G14" s="55">
        <f ca="1">ROUNDUP(C14/E14,1)</f>
        <v>0</v>
      </c>
      <c r="H14" s="34"/>
      <c r="I14" s="35"/>
      <c r="J14" s="3"/>
    </row>
    <row r="15" spans="1:10" ht="18.75" customHeight="1" x14ac:dyDescent="0.4">
      <c r="A15" s="197"/>
      <c r="B15" s="198"/>
      <c r="C15" s="36"/>
      <c r="D15" s="68"/>
      <c r="E15" s="68"/>
      <c r="F15" s="46"/>
      <c r="G15" s="63" t="s">
        <v>13</v>
      </c>
      <c r="H15" s="46"/>
      <c r="I15" s="46"/>
      <c r="J15" s="38"/>
    </row>
    <row r="16" spans="1:10" x14ac:dyDescent="0.4">
      <c r="A16" s="197"/>
      <c r="B16" s="198"/>
      <c r="C16" s="36"/>
      <c r="D16" s="46"/>
      <c r="E16" s="46"/>
      <c r="F16" s="46"/>
      <c r="G16" s="46"/>
      <c r="H16" s="46"/>
      <c r="I16" s="46"/>
      <c r="J16" s="38"/>
    </row>
    <row r="17" spans="1:10" ht="19.5" thickBot="1" x14ac:dyDescent="0.45">
      <c r="A17" s="197"/>
      <c r="B17" s="198"/>
      <c r="C17" s="171" t="s">
        <v>14</v>
      </c>
      <c r="D17" s="172"/>
      <c r="E17" s="172"/>
      <c r="F17" s="172"/>
      <c r="G17" s="172"/>
      <c r="H17" s="172"/>
      <c r="I17" s="172"/>
      <c r="J17" s="173"/>
    </row>
    <row r="18" spans="1:10" ht="27" customHeight="1" x14ac:dyDescent="0.4">
      <c r="A18" s="197"/>
      <c r="B18" s="198"/>
      <c r="C18" s="32"/>
      <c r="D18" s="44" t="s">
        <v>9</v>
      </c>
      <c r="E18" s="5" t="s">
        <v>41</v>
      </c>
      <c r="F18" s="46"/>
      <c r="G18" s="46"/>
      <c r="H18" s="46"/>
      <c r="I18" s="46"/>
      <c r="J18" s="38"/>
    </row>
    <row r="19" spans="1:10" ht="35.25" customHeight="1" thickBot="1" x14ac:dyDescent="0.45">
      <c r="A19" s="197"/>
      <c r="B19" s="198"/>
      <c r="C19" s="129" t="s">
        <v>123</v>
      </c>
      <c r="D19" s="130"/>
      <c r="E19" s="49">
        <f>C10+0.3*(E10+G10)</f>
        <v>0</v>
      </c>
      <c r="F19" s="34"/>
      <c r="G19" s="34"/>
      <c r="H19" s="34"/>
      <c r="I19" s="34"/>
      <c r="J19" s="12"/>
    </row>
    <row r="20" spans="1:10" ht="19.5" thickBot="1" x14ac:dyDescent="0.45">
      <c r="A20" s="197"/>
      <c r="B20" s="198"/>
      <c r="C20" s="146"/>
      <c r="D20" s="147"/>
      <c r="E20" s="147"/>
      <c r="F20" s="147"/>
      <c r="G20" s="147"/>
      <c r="H20" s="147"/>
      <c r="I20" s="147"/>
      <c r="J20" s="148"/>
    </row>
    <row r="21" spans="1:10" ht="21.75" thickTop="1" x14ac:dyDescent="0.4">
      <c r="A21" s="197"/>
      <c r="B21" s="198"/>
      <c r="C21" s="5" t="s">
        <v>41</v>
      </c>
      <c r="D21" s="40"/>
      <c r="E21" s="39" t="s">
        <v>11</v>
      </c>
      <c r="F21" s="50"/>
      <c r="G21" s="18" t="s">
        <v>42</v>
      </c>
      <c r="H21" s="35"/>
      <c r="I21" s="35"/>
      <c r="J21" s="3"/>
    </row>
    <row r="22" spans="1:10" ht="36.75" customHeight="1" thickBot="1" x14ac:dyDescent="0.45">
      <c r="A22" s="197"/>
      <c r="B22" s="198"/>
      <c r="C22" s="52">
        <f>E19</f>
        <v>0</v>
      </c>
      <c r="D22" s="12" t="s">
        <v>12</v>
      </c>
      <c r="E22" s="78">
        <f ca="1">DATEDIF(DATE(YEAR(TODAY())-1,4,1),DATE(YEAR(TODAY()),3,31),"d")+1</f>
        <v>366</v>
      </c>
      <c r="F22" s="20" t="s">
        <v>10</v>
      </c>
      <c r="G22" s="56">
        <f ca="1">ROUNDDOWN(C22/E22,1)</f>
        <v>0</v>
      </c>
      <c r="H22" s="35"/>
      <c r="I22" s="35"/>
      <c r="J22" s="3"/>
    </row>
    <row r="23" spans="1:10" ht="19.5" customHeight="1" thickBot="1" x14ac:dyDescent="0.45">
      <c r="A23" s="204"/>
      <c r="B23" s="205"/>
      <c r="C23" s="77"/>
      <c r="D23" s="21"/>
      <c r="E23" s="21"/>
      <c r="F23" s="53"/>
      <c r="G23" s="54" t="s">
        <v>13</v>
      </c>
      <c r="H23" s="7"/>
      <c r="I23" s="7"/>
      <c r="J23" s="4"/>
    </row>
    <row r="24" spans="1:10" x14ac:dyDescent="0.4">
      <c r="A24" s="165" t="s">
        <v>16</v>
      </c>
      <c r="B24" s="168" t="s">
        <v>17</v>
      </c>
      <c r="C24" s="137" t="s">
        <v>60</v>
      </c>
      <c r="D24" s="138"/>
      <c r="E24" s="138"/>
      <c r="F24" s="138"/>
      <c r="G24" s="138"/>
      <c r="H24" s="138"/>
      <c r="I24" s="138"/>
      <c r="J24" s="139"/>
    </row>
    <row r="25" spans="1:10" x14ac:dyDescent="0.4">
      <c r="A25" s="166"/>
      <c r="B25" s="171"/>
      <c r="C25" s="140" t="s">
        <v>61</v>
      </c>
      <c r="D25" s="141"/>
      <c r="E25" s="141"/>
      <c r="F25" s="141"/>
      <c r="G25" s="141"/>
      <c r="H25" s="141"/>
      <c r="I25" s="141"/>
      <c r="J25" s="142"/>
    </row>
    <row r="26" spans="1:10" x14ac:dyDescent="0.4">
      <c r="A26" s="166"/>
      <c r="B26" s="171"/>
      <c r="C26" s="140"/>
      <c r="D26" s="141"/>
      <c r="E26" s="141"/>
      <c r="F26" s="141"/>
      <c r="G26" s="141"/>
      <c r="H26" s="141"/>
      <c r="I26" s="141"/>
      <c r="J26" s="142"/>
    </row>
    <row r="27" spans="1:10" ht="19.5" thickBot="1" x14ac:dyDescent="0.45">
      <c r="A27" s="166"/>
      <c r="B27" s="171"/>
      <c r="C27" s="171" t="s">
        <v>18</v>
      </c>
      <c r="D27" s="172"/>
      <c r="E27" s="172"/>
      <c r="F27" s="172"/>
      <c r="G27" s="172"/>
      <c r="H27" s="172"/>
      <c r="I27" s="172"/>
      <c r="J27" s="173"/>
    </row>
    <row r="28" spans="1:10" ht="19.5" thickTop="1" x14ac:dyDescent="0.4">
      <c r="A28" s="166"/>
      <c r="B28" s="171"/>
      <c r="C28" s="74" t="s">
        <v>43</v>
      </c>
      <c r="D28" s="46"/>
      <c r="E28" s="46"/>
      <c r="F28" s="58"/>
      <c r="G28" s="59" t="s">
        <v>44</v>
      </c>
      <c r="H28" s="35"/>
      <c r="I28" s="35"/>
      <c r="J28" s="3"/>
    </row>
    <row r="29" spans="1:10" ht="38.25" customHeight="1" thickBot="1" x14ac:dyDescent="0.45">
      <c r="A29" s="166"/>
      <c r="B29" s="171"/>
      <c r="C29" s="75">
        <f ca="1">G14</f>
        <v>0</v>
      </c>
      <c r="D29" s="34" t="s">
        <v>12</v>
      </c>
      <c r="E29" s="34">
        <v>100</v>
      </c>
      <c r="F29" s="25" t="s">
        <v>10</v>
      </c>
      <c r="G29" s="60">
        <f ca="1">ROUNDUP(C29/100,0)</f>
        <v>0</v>
      </c>
      <c r="H29" s="35"/>
      <c r="I29" s="35"/>
      <c r="J29" s="3"/>
    </row>
    <row r="30" spans="1:10" ht="19.5" thickTop="1" x14ac:dyDescent="0.4">
      <c r="A30" s="166"/>
      <c r="B30" s="171"/>
      <c r="C30" s="72"/>
      <c r="D30" s="43"/>
      <c r="E30" s="43"/>
      <c r="F30" s="43"/>
      <c r="G30" s="68" t="s">
        <v>20</v>
      </c>
      <c r="H30" s="35"/>
      <c r="I30" s="35"/>
      <c r="J30" s="3"/>
    </row>
    <row r="31" spans="1:10" x14ac:dyDescent="0.4">
      <c r="A31" s="166"/>
      <c r="B31" s="171"/>
      <c r="C31" s="140"/>
      <c r="D31" s="141"/>
      <c r="E31" s="141"/>
      <c r="F31" s="141"/>
      <c r="G31" s="141"/>
      <c r="H31" s="141"/>
      <c r="I31" s="141"/>
      <c r="J31" s="142"/>
    </row>
    <row r="32" spans="1:10" ht="19.5" thickBot="1" x14ac:dyDescent="0.45">
      <c r="A32" s="166"/>
      <c r="B32" s="171"/>
      <c r="C32" s="174" t="s">
        <v>21</v>
      </c>
      <c r="D32" s="175"/>
      <c r="E32" s="175"/>
      <c r="F32" s="175"/>
      <c r="G32" s="175"/>
      <c r="H32" s="175"/>
      <c r="I32" s="175"/>
      <c r="J32" s="176"/>
    </row>
    <row r="33" spans="1:10" ht="22.5" x14ac:dyDescent="0.4">
      <c r="A33" s="166"/>
      <c r="B33" s="171"/>
      <c r="C33" s="5" t="s">
        <v>45</v>
      </c>
      <c r="D33" s="146"/>
      <c r="E33" s="147"/>
      <c r="F33" s="147"/>
      <c r="G33" s="147"/>
      <c r="H33" s="147"/>
      <c r="I33" s="147"/>
      <c r="J33" s="148"/>
    </row>
    <row r="34" spans="1:10" ht="6" customHeight="1" thickBot="1" x14ac:dyDescent="0.45">
      <c r="A34" s="166"/>
      <c r="B34" s="171"/>
      <c r="C34" s="16"/>
      <c r="D34" s="126"/>
      <c r="E34" s="127"/>
      <c r="F34" s="127"/>
      <c r="G34" s="127"/>
      <c r="H34" s="127"/>
      <c r="I34" s="147"/>
      <c r="J34" s="148"/>
    </row>
    <row r="35" spans="1:10" ht="30" customHeight="1" thickBot="1" x14ac:dyDescent="0.45">
      <c r="A35" s="166"/>
      <c r="B35" s="171"/>
      <c r="C35" s="80"/>
      <c r="D35" s="33"/>
      <c r="E35" s="33"/>
      <c r="F35" s="33"/>
      <c r="G35" s="33"/>
      <c r="H35" s="19"/>
      <c r="I35" s="33"/>
      <c r="J35" s="19"/>
    </row>
    <row r="36" spans="1:10" ht="19.5" thickBot="1" x14ac:dyDescent="0.45">
      <c r="A36" s="166"/>
      <c r="B36" s="171"/>
      <c r="C36" s="73"/>
      <c r="D36" s="43"/>
      <c r="E36" s="26"/>
      <c r="F36" s="43"/>
      <c r="G36" s="26"/>
      <c r="H36" s="6"/>
      <c r="I36" s="43"/>
      <c r="J36" s="29"/>
    </row>
    <row r="37" spans="1:10" ht="12" customHeight="1" x14ac:dyDescent="0.4">
      <c r="A37" s="166"/>
      <c r="B37" s="171"/>
      <c r="C37" s="9" t="s">
        <v>22</v>
      </c>
      <c r="D37" s="177"/>
      <c r="E37" s="6" t="s">
        <v>47</v>
      </c>
      <c r="F37" s="177"/>
      <c r="G37" s="6" t="s">
        <v>23</v>
      </c>
      <c r="H37" s="177"/>
      <c r="I37" s="179"/>
      <c r="J37" s="6" t="s">
        <v>24</v>
      </c>
    </row>
    <row r="38" spans="1:10" ht="12" customHeight="1" thickBot="1" x14ac:dyDescent="0.45">
      <c r="A38" s="166"/>
      <c r="B38" s="171"/>
      <c r="C38" s="9" t="s">
        <v>46</v>
      </c>
      <c r="D38" s="177"/>
      <c r="E38" s="6" t="s">
        <v>48</v>
      </c>
      <c r="F38" s="177"/>
      <c r="G38" s="14"/>
      <c r="H38" s="178"/>
      <c r="I38" s="180"/>
      <c r="J38" s="14"/>
    </row>
    <row r="39" spans="1:10" ht="37.5" customHeight="1" thickBot="1" x14ac:dyDescent="0.45">
      <c r="A39" s="166"/>
      <c r="B39" s="171"/>
      <c r="C39" s="82"/>
      <c r="D39" s="12" t="s">
        <v>12</v>
      </c>
      <c r="E39" s="83"/>
      <c r="F39" s="12" t="s">
        <v>10</v>
      </c>
      <c r="G39" s="47">
        <f>IFERROR(ROUNDDOWN(C39/E39,1),0)</f>
        <v>0</v>
      </c>
      <c r="H39" s="33"/>
      <c r="I39" s="27"/>
      <c r="J39" s="67">
        <f>C35+G39</f>
        <v>0</v>
      </c>
    </row>
    <row r="40" spans="1:10" ht="18.75" customHeight="1" x14ac:dyDescent="0.4">
      <c r="A40" s="166"/>
      <c r="B40" s="171"/>
      <c r="C40" s="72"/>
      <c r="D40" s="43"/>
      <c r="E40" s="43"/>
      <c r="F40" s="46"/>
      <c r="G40" s="63" t="s">
        <v>25</v>
      </c>
      <c r="H40" s="43"/>
      <c r="I40" s="43"/>
      <c r="J40" s="6"/>
    </row>
    <row r="41" spans="1:10" ht="28.5" customHeight="1" thickBot="1" x14ac:dyDescent="0.45">
      <c r="A41" s="167"/>
      <c r="B41" s="192"/>
      <c r="C41" s="126" t="s">
        <v>95</v>
      </c>
      <c r="D41" s="127"/>
      <c r="E41" s="127"/>
      <c r="F41" s="127"/>
      <c r="G41" s="127"/>
      <c r="H41" s="127"/>
      <c r="I41" s="127"/>
      <c r="J41" s="128"/>
    </row>
    <row r="42" spans="1:10" x14ac:dyDescent="0.4">
      <c r="A42" s="28"/>
      <c r="B42" s="28"/>
      <c r="C42" s="182"/>
      <c r="D42" s="182"/>
      <c r="E42" s="182"/>
      <c r="F42" s="182"/>
      <c r="G42" s="182"/>
      <c r="H42" s="182"/>
      <c r="I42" s="182"/>
      <c r="J42" s="182"/>
    </row>
    <row r="43" spans="1:10" x14ac:dyDescent="0.4">
      <c r="A43" s="1"/>
    </row>
    <row r="44" spans="1:10" x14ac:dyDescent="0.4">
      <c r="A44" s="1"/>
    </row>
    <row r="45" spans="1:10" ht="19.5" thickBot="1" x14ac:dyDescent="0.45">
      <c r="A45" s="1"/>
    </row>
    <row r="46" spans="1:10" ht="24" customHeight="1" thickBot="1" x14ac:dyDescent="0.45">
      <c r="A46" s="187" t="s">
        <v>3</v>
      </c>
      <c r="B46" s="188"/>
      <c r="C46" s="189" t="s">
        <v>59</v>
      </c>
      <c r="D46" s="190"/>
      <c r="E46" s="190"/>
      <c r="F46" s="190"/>
      <c r="G46" s="190"/>
      <c r="H46" s="190"/>
      <c r="I46" s="190"/>
      <c r="J46" s="191"/>
    </row>
    <row r="47" spans="1:10" ht="24" customHeight="1" x14ac:dyDescent="0.4">
      <c r="A47" s="165" t="s">
        <v>16</v>
      </c>
      <c r="B47" s="153" t="s">
        <v>56</v>
      </c>
      <c r="C47" s="138" t="s">
        <v>87</v>
      </c>
      <c r="D47" s="138"/>
      <c r="E47" s="138"/>
      <c r="F47" s="138"/>
      <c r="G47" s="138"/>
      <c r="H47" s="138"/>
      <c r="I47" s="138"/>
      <c r="J47" s="139"/>
    </row>
    <row r="48" spans="1:10" x14ac:dyDescent="0.4">
      <c r="A48" s="166"/>
      <c r="B48" s="154"/>
      <c r="C48" s="61" t="s">
        <v>88</v>
      </c>
      <c r="D48" s="61"/>
      <c r="E48" s="61"/>
      <c r="F48" s="61"/>
      <c r="G48" s="61"/>
      <c r="H48" s="61"/>
      <c r="I48" s="61"/>
      <c r="J48" s="62"/>
    </row>
    <row r="49" spans="1:10" ht="28.5" customHeight="1" x14ac:dyDescent="0.4">
      <c r="A49" s="166"/>
      <c r="B49" s="154"/>
      <c r="C49" s="201" t="s">
        <v>89</v>
      </c>
      <c r="D49" s="202"/>
      <c r="E49" s="202"/>
      <c r="F49" s="202"/>
      <c r="G49" s="202"/>
      <c r="H49" s="202"/>
      <c r="I49" s="202"/>
      <c r="J49" s="203"/>
    </row>
    <row r="50" spans="1:10" x14ac:dyDescent="0.4">
      <c r="A50" s="166"/>
      <c r="B50" s="154"/>
      <c r="C50" s="147"/>
      <c r="D50" s="186"/>
      <c r="E50" s="186"/>
      <c r="F50" s="186"/>
      <c r="G50" s="186"/>
      <c r="H50" s="186"/>
      <c r="I50" s="186"/>
      <c r="J50" s="148"/>
    </row>
    <row r="51" spans="1:10" ht="18.75" customHeight="1" x14ac:dyDescent="0.4">
      <c r="A51" s="166"/>
      <c r="B51" s="154"/>
      <c r="C51" s="88" t="s">
        <v>86</v>
      </c>
      <c r="D51" s="89"/>
      <c r="E51" s="89"/>
      <c r="F51" s="89"/>
      <c r="G51" s="89"/>
      <c r="H51" s="65"/>
      <c r="I51" s="65"/>
      <c r="J51" s="66"/>
    </row>
    <row r="52" spans="1:10" x14ac:dyDescent="0.4">
      <c r="A52" s="166"/>
      <c r="B52" s="154"/>
      <c r="C52" s="90" t="s">
        <v>90</v>
      </c>
      <c r="D52" s="35"/>
      <c r="E52" s="35"/>
      <c r="F52" s="35"/>
      <c r="G52" s="35"/>
      <c r="J52" s="3"/>
    </row>
    <row r="53" spans="1:10" x14ac:dyDescent="0.4">
      <c r="A53" s="166"/>
      <c r="B53" s="154"/>
      <c r="C53" s="91" t="s">
        <v>91</v>
      </c>
      <c r="D53" s="35"/>
      <c r="E53" s="35"/>
      <c r="F53" s="35"/>
      <c r="G53" s="35"/>
      <c r="J53" s="3"/>
    </row>
    <row r="54" spans="1:10" x14ac:dyDescent="0.4">
      <c r="A54" s="166"/>
      <c r="B54" s="154"/>
      <c r="C54" s="91" t="s">
        <v>92</v>
      </c>
      <c r="D54" s="35"/>
      <c r="E54" s="35"/>
      <c r="F54" s="35"/>
      <c r="G54" s="35"/>
      <c r="J54" s="3"/>
    </row>
    <row r="55" spans="1:10" x14ac:dyDescent="0.4">
      <c r="A55" s="166"/>
      <c r="B55" s="154"/>
      <c r="C55" s="91" t="s">
        <v>93</v>
      </c>
      <c r="D55" s="35"/>
      <c r="E55" s="35"/>
      <c r="F55" s="35"/>
      <c r="G55" s="35"/>
      <c r="J55" s="3"/>
    </row>
    <row r="56" spans="1:10" x14ac:dyDescent="0.4">
      <c r="A56" s="166"/>
      <c r="B56" s="154"/>
      <c r="C56" s="91" t="s">
        <v>94</v>
      </c>
      <c r="D56" s="35"/>
      <c r="E56" s="35"/>
      <c r="F56" s="35"/>
      <c r="G56" s="35"/>
      <c r="J56" s="3"/>
    </row>
    <row r="57" spans="1:10" x14ac:dyDescent="0.4">
      <c r="A57" s="166"/>
      <c r="B57" s="154"/>
      <c r="C57" s="141"/>
      <c r="D57" s="184"/>
      <c r="E57" s="184"/>
      <c r="F57" s="184"/>
      <c r="G57" s="184"/>
      <c r="H57" s="184"/>
      <c r="I57" s="184"/>
      <c r="J57" s="142"/>
    </row>
    <row r="58" spans="1:10" x14ac:dyDescent="0.4">
      <c r="A58" s="166"/>
      <c r="B58" s="154"/>
      <c r="C58" s="141" t="s">
        <v>85</v>
      </c>
      <c r="D58" s="184"/>
      <c r="E58" s="184"/>
      <c r="F58" s="184"/>
      <c r="G58" s="184"/>
      <c r="H58" s="184"/>
      <c r="I58" s="184"/>
      <c r="J58" s="142"/>
    </row>
    <row r="59" spans="1:10" x14ac:dyDescent="0.4">
      <c r="A59" s="166"/>
      <c r="B59" s="154"/>
      <c r="C59" s="141" t="s">
        <v>84</v>
      </c>
      <c r="D59" s="184"/>
      <c r="E59" s="184"/>
      <c r="F59" s="184"/>
      <c r="G59" s="184"/>
      <c r="H59" s="184"/>
      <c r="I59" s="184"/>
      <c r="J59" s="142"/>
    </row>
    <row r="60" spans="1:10" x14ac:dyDescent="0.4">
      <c r="A60" s="166"/>
      <c r="B60" s="154"/>
      <c r="C60" s="141" t="s">
        <v>83</v>
      </c>
      <c r="D60" s="184"/>
      <c r="E60" s="184"/>
      <c r="F60" s="184"/>
      <c r="G60" s="184"/>
      <c r="H60" s="184"/>
      <c r="I60" s="184"/>
      <c r="J60" s="142"/>
    </row>
    <row r="61" spans="1:10" x14ac:dyDescent="0.4">
      <c r="A61" s="166"/>
      <c r="B61" s="154"/>
      <c r="C61" s="141" t="s">
        <v>82</v>
      </c>
      <c r="D61" s="184"/>
      <c r="E61" s="184"/>
      <c r="F61" s="184"/>
      <c r="G61" s="184"/>
      <c r="H61" s="184"/>
      <c r="I61" s="184"/>
      <c r="J61" s="142"/>
    </row>
    <row r="62" spans="1:10" x14ac:dyDescent="0.4">
      <c r="A62" s="166"/>
      <c r="B62" s="154"/>
      <c r="C62" s="141"/>
      <c r="D62" s="184"/>
      <c r="E62" s="184"/>
      <c r="F62" s="184"/>
      <c r="G62" s="184"/>
      <c r="H62" s="184"/>
      <c r="I62" s="184"/>
      <c r="J62" s="142"/>
    </row>
    <row r="63" spans="1:10" x14ac:dyDescent="0.4">
      <c r="A63" s="166"/>
      <c r="B63" s="154"/>
      <c r="C63" s="172" t="s">
        <v>26</v>
      </c>
      <c r="D63" s="185"/>
      <c r="E63" s="185"/>
      <c r="F63" s="185"/>
      <c r="G63" s="185"/>
      <c r="H63" s="185"/>
      <c r="I63" s="185"/>
      <c r="J63" s="173"/>
    </row>
    <row r="64" spans="1:10" ht="19.5" thickBot="1" x14ac:dyDescent="0.45">
      <c r="A64" s="166"/>
      <c r="B64" s="154"/>
      <c r="C64" s="172" t="s">
        <v>18</v>
      </c>
      <c r="D64" s="185"/>
      <c r="E64" s="185"/>
      <c r="F64" s="185"/>
      <c r="G64" s="185"/>
      <c r="H64" s="185"/>
      <c r="I64" s="185"/>
      <c r="J64" s="173"/>
    </row>
    <row r="65" spans="1:10" ht="19.5" thickTop="1" x14ac:dyDescent="0.4">
      <c r="A65" s="166"/>
      <c r="B65" s="154"/>
      <c r="C65" s="18" t="s">
        <v>15</v>
      </c>
      <c r="D65" s="57"/>
      <c r="E65" s="37"/>
      <c r="F65" s="58"/>
      <c r="G65" s="59" t="s">
        <v>19</v>
      </c>
      <c r="J65" s="3"/>
    </row>
    <row r="66" spans="1:10" ht="37.5" customHeight="1" thickBot="1" x14ac:dyDescent="0.45">
      <c r="A66" s="166"/>
      <c r="B66" s="154"/>
      <c r="C66" s="55">
        <f ca="1">G22</f>
        <v>0</v>
      </c>
      <c r="D66" s="15" t="s">
        <v>12</v>
      </c>
      <c r="E66" s="15">
        <v>3</v>
      </c>
      <c r="F66" s="25" t="s">
        <v>10</v>
      </c>
      <c r="G66" s="60">
        <f ca="1">C66/3</f>
        <v>0</v>
      </c>
      <c r="J66" s="3"/>
    </row>
    <row r="67" spans="1:10" ht="19.5" thickTop="1" x14ac:dyDescent="0.4">
      <c r="A67" s="166"/>
      <c r="B67" s="154"/>
      <c r="C67" s="8"/>
      <c r="D67" s="8"/>
      <c r="E67" s="8"/>
      <c r="F67" s="8"/>
      <c r="G67" s="13" t="s">
        <v>20</v>
      </c>
      <c r="J67" s="3"/>
    </row>
    <row r="68" spans="1:10" x14ac:dyDescent="0.4">
      <c r="A68" s="166"/>
      <c r="B68" s="154"/>
      <c r="C68" s="147"/>
      <c r="D68" s="186"/>
      <c r="E68" s="186"/>
      <c r="F68" s="186"/>
      <c r="G68" s="186"/>
      <c r="H68" s="186"/>
      <c r="I68" s="186"/>
      <c r="J68" s="148"/>
    </row>
    <row r="69" spans="1:10" ht="19.5" thickBot="1" x14ac:dyDescent="0.45">
      <c r="A69" s="166"/>
      <c r="B69" s="154"/>
      <c r="C69" s="175" t="s">
        <v>27</v>
      </c>
      <c r="D69" s="183"/>
      <c r="E69" s="183"/>
      <c r="F69" s="183"/>
      <c r="G69" s="183"/>
      <c r="H69" s="183"/>
      <c r="I69" s="183"/>
      <c r="J69" s="176"/>
    </row>
    <row r="70" spans="1:10" x14ac:dyDescent="0.4">
      <c r="A70" s="166"/>
      <c r="B70" s="154"/>
      <c r="C70" s="11" t="s">
        <v>50</v>
      </c>
      <c r="D70" s="146"/>
      <c r="E70" s="186"/>
      <c r="F70" s="186"/>
      <c r="G70" s="186"/>
      <c r="H70" s="186"/>
      <c r="I70" s="186"/>
      <c r="J70" s="148"/>
    </row>
    <row r="71" spans="1:10" ht="15.75" customHeight="1" thickBot="1" x14ac:dyDescent="0.45">
      <c r="A71" s="166"/>
      <c r="B71" s="154"/>
      <c r="C71" s="158"/>
      <c r="D71" s="126"/>
      <c r="E71" s="127"/>
      <c r="F71" s="127"/>
      <c r="G71" s="127"/>
      <c r="H71" s="127"/>
      <c r="I71" s="186"/>
      <c r="J71" s="148"/>
    </row>
    <row r="72" spans="1:10" ht="19.5" thickBot="1" x14ac:dyDescent="0.45">
      <c r="A72" s="166"/>
      <c r="B72" s="154"/>
      <c r="C72" s="159"/>
      <c r="D72" s="10"/>
      <c r="E72" s="10"/>
      <c r="F72" s="10"/>
      <c r="G72" s="10"/>
      <c r="H72" s="19"/>
      <c r="I72" s="10"/>
      <c r="J72" s="19"/>
    </row>
    <row r="73" spans="1:10" ht="19.5" thickBot="1" x14ac:dyDescent="0.45">
      <c r="A73" s="166"/>
      <c r="B73" s="154"/>
      <c r="C73" s="26"/>
      <c r="D73" s="8"/>
      <c r="E73" s="26"/>
      <c r="F73" s="8"/>
      <c r="G73" s="26"/>
      <c r="H73" s="6"/>
      <c r="I73" s="8"/>
      <c r="J73" s="29"/>
    </row>
    <row r="74" spans="1:10" ht="14.25" customHeight="1" x14ac:dyDescent="0.4">
      <c r="A74" s="166"/>
      <c r="B74" s="154"/>
      <c r="C74" s="6" t="s">
        <v>22</v>
      </c>
      <c r="D74" s="177"/>
      <c r="E74" s="6" t="s">
        <v>47</v>
      </c>
      <c r="F74" s="177"/>
      <c r="G74" s="6" t="s">
        <v>23</v>
      </c>
      <c r="H74" s="177"/>
      <c r="I74" s="179"/>
      <c r="J74" s="6" t="s">
        <v>24</v>
      </c>
    </row>
    <row r="75" spans="1:10" ht="11.25" customHeight="1" thickBot="1" x14ac:dyDescent="0.45">
      <c r="A75" s="166"/>
      <c r="B75" s="154"/>
      <c r="C75" s="6" t="s">
        <v>46</v>
      </c>
      <c r="D75" s="177"/>
      <c r="E75" s="6" t="s">
        <v>51</v>
      </c>
      <c r="F75" s="177"/>
      <c r="G75" s="14"/>
      <c r="H75" s="178"/>
      <c r="I75" s="180"/>
      <c r="J75" s="14"/>
    </row>
    <row r="76" spans="1:10" ht="36" customHeight="1" thickBot="1" x14ac:dyDescent="0.45">
      <c r="A76" s="166"/>
      <c r="B76" s="154"/>
      <c r="C76" s="101"/>
      <c r="D76" s="12" t="s">
        <v>12</v>
      </c>
      <c r="E76" s="101"/>
      <c r="F76" s="12" t="s">
        <v>10</v>
      </c>
      <c r="G76" s="47">
        <f>IFERROR(ROUNDDOWN(C76/E76,1),0)</f>
        <v>0</v>
      </c>
      <c r="H76" s="10"/>
      <c r="I76" s="27"/>
      <c r="J76" s="67">
        <f>C71+G76</f>
        <v>0</v>
      </c>
    </row>
    <row r="77" spans="1:10" ht="18.75" customHeight="1" x14ac:dyDescent="0.4">
      <c r="A77" s="166"/>
      <c r="B77" s="154"/>
      <c r="C77" s="8"/>
      <c r="D77" s="8"/>
      <c r="E77" s="8"/>
      <c r="F77" s="37"/>
      <c r="G77" s="45" t="s">
        <v>49</v>
      </c>
      <c r="H77" s="8"/>
      <c r="I77" s="8"/>
      <c r="J77" s="6"/>
    </row>
    <row r="78" spans="1:10" x14ac:dyDescent="0.4">
      <c r="A78" s="166"/>
      <c r="B78" s="154"/>
      <c r="C78" s="141"/>
      <c r="D78" s="184"/>
      <c r="E78" s="184"/>
      <c r="F78" s="184"/>
      <c r="G78" s="184"/>
      <c r="H78" s="184"/>
      <c r="I78" s="184"/>
      <c r="J78" s="142"/>
    </row>
    <row r="79" spans="1:10" x14ac:dyDescent="0.4">
      <c r="A79" s="166"/>
      <c r="B79" s="154"/>
      <c r="C79" s="141"/>
      <c r="D79" s="184"/>
      <c r="E79" s="184"/>
      <c r="F79" s="184"/>
      <c r="G79" s="184"/>
      <c r="H79" s="184"/>
      <c r="I79" s="184"/>
      <c r="J79" s="142"/>
    </row>
    <row r="80" spans="1:10" ht="19.5" thickBot="1" x14ac:dyDescent="0.45">
      <c r="A80" s="167"/>
      <c r="B80" s="155"/>
      <c r="C80" s="150"/>
      <c r="D80" s="150"/>
      <c r="E80" s="150"/>
      <c r="F80" s="150"/>
      <c r="G80" s="150"/>
      <c r="H80" s="150"/>
      <c r="I80" s="150"/>
      <c r="J80" s="151"/>
    </row>
    <row r="81" spans="1:10" x14ac:dyDescent="0.4">
      <c r="A81" s="28"/>
      <c r="B81" s="28"/>
      <c r="C81" s="182"/>
      <c r="D81" s="182"/>
      <c r="E81" s="182"/>
      <c r="F81" s="182"/>
      <c r="G81" s="182"/>
      <c r="H81" s="182"/>
      <c r="I81" s="182"/>
      <c r="J81" s="182"/>
    </row>
    <row r="82" spans="1:10" x14ac:dyDescent="0.4">
      <c r="A82" s="1"/>
    </row>
    <row r="83" spans="1:10" x14ac:dyDescent="0.4">
      <c r="A83" s="1"/>
    </row>
    <row r="84" spans="1:10" x14ac:dyDescent="0.4">
      <c r="A84" s="1"/>
    </row>
    <row r="85" spans="1:10" x14ac:dyDescent="0.4">
      <c r="A85" s="1"/>
    </row>
    <row r="86" spans="1:10" ht="19.5" thickBot="1" x14ac:dyDescent="0.45">
      <c r="A86" s="1"/>
    </row>
    <row r="87" spans="1:10" ht="19.5" thickBot="1" x14ac:dyDescent="0.45">
      <c r="A87" s="187" t="s">
        <v>3</v>
      </c>
      <c r="B87" s="188"/>
      <c r="C87" s="189" t="s">
        <v>55</v>
      </c>
      <c r="D87" s="190"/>
      <c r="E87" s="190"/>
      <c r="F87" s="190"/>
      <c r="G87" s="190"/>
      <c r="H87" s="190"/>
      <c r="I87" s="190"/>
      <c r="J87" s="191"/>
    </row>
    <row r="88" spans="1:10" ht="24" customHeight="1" x14ac:dyDescent="0.4">
      <c r="A88" s="165" t="s">
        <v>16</v>
      </c>
      <c r="B88" s="153" t="s">
        <v>56</v>
      </c>
      <c r="C88" s="168" t="s">
        <v>29</v>
      </c>
      <c r="D88" s="169"/>
      <c r="E88" s="169"/>
      <c r="F88" s="169"/>
      <c r="G88" s="169"/>
      <c r="H88" s="169"/>
      <c r="I88" s="169"/>
      <c r="J88" s="170"/>
    </row>
    <row r="89" spans="1:10" x14ac:dyDescent="0.4">
      <c r="A89" s="166"/>
      <c r="B89" s="199"/>
      <c r="C89" s="171" t="s">
        <v>18</v>
      </c>
      <c r="D89" s="172"/>
      <c r="E89" s="172"/>
      <c r="F89" s="172"/>
      <c r="G89" s="172"/>
      <c r="H89" s="172"/>
      <c r="I89" s="172"/>
      <c r="J89" s="173"/>
    </row>
    <row r="90" spans="1:10" ht="19.5" thickBot="1" x14ac:dyDescent="0.45">
      <c r="A90" s="166"/>
      <c r="B90" s="199"/>
      <c r="C90" s="140" t="s">
        <v>30</v>
      </c>
      <c r="D90" s="141"/>
      <c r="E90" s="141"/>
      <c r="F90" s="141"/>
      <c r="G90" s="141"/>
      <c r="H90" s="141"/>
      <c r="I90" s="141"/>
      <c r="J90" s="142"/>
    </row>
    <row r="91" spans="1:10" ht="15" customHeight="1" thickTop="1" x14ac:dyDescent="0.4">
      <c r="A91" s="166"/>
      <c r="B91" s="199"/>
      <c r="C91" s="70" t="s">
        <v>19</v>
      </c>
      <c r="D91" s="35"/>
      <c r="E91" s="35"/>
      <c r="F91" s="35"/>
      <c r="G91" s="35"/>
      <c r="H91" s="35"/>
      <c r="I91" s="35"/>
      <c r="J91" s="3"/>
    </row>
    <row r="92" spans="1:10" ht="24.75" customHeight="1" thickBot="1" x14ac:dyDescent="0.45">
      <c r="A92" s="166"/>
      <c r="B92" s="199"/>
      <c r="C92" s="71" t="s">
        <v>31</v>
      </c>
      <c r="D92" s="35"/>
      <c r="E92" s="35"/>
      <c r="F92" s="35"/>
      <c r="G92" s="35"/>
      <c r="H92" s="35"/>
      <c r="I92" s="35"/>
      <c r="J92" s="3"/>
    </row>
    <row r="93" spans="1:10" ht="20.25" thickTop="1" thickBot="1" x14ac:dyDescent="0.45">
      <c r="A93" s="166"/>
      <c r="B93" s="199"/>
      <c r="C93" s="140" t="s">
        <v>32</v>
      </c>
      <c r="D93" s="141"/>
      <c r="E93" s="141"/>
      <c r="F93" s="141"/>
      <c r="G93" s="141"/>
      <c r="H93" s="141"/>
      <c r="I93" s="141"/>
      <c r="J93" s="142"/>
    </row>
    <row r="94" spans="1:10" ht="21.75" customHeight="1" thickTop="1" x14ac:dyDescent="0.4">
      <c r="A94" s="166"/>
      <c r="B94" s="199"/>
      <c r="C94" s="17"/>
      <c r="D94" s="22" t="s">
        <v>52</v>
      </c>
      <c r="E94" s="35"/>
      <c r="F94" s="23"/>
      <c r="G94" s="30" t="s">
        <v>19</v>
      </c>
      <c r="H94" s="43"/>
      <c r="I94" s="43"/>
      <c r="J94" s="6"/>
    </row>
    <row r="95" spans="1:10" ht="33.75" customHeight="1" thickBot="1" x14ac:dyDescent="0.45">
      <c r="A95" s="166"/>
      <c r="B95" s="199"/>
      <c r="C95" s="79" t="s">
        <v>57</v>
      </c>
      <c r="D95" s="56">
        <f ca="1">G14</f>
        <v>0</v>
      </c>
      <c r="E95" s="156" t="s">
        <v>58</v>
      </c>
      <c r="F95" s="157"/>
      <c r="G95" s="31" t="s">
        <v>5</v>
      </c>
      <c r="H95" s="34"/>
      <c r="I95" s="34"/>
      <c r="J95" s="12"/>
    </row>
    <row r="96" spans="1:10" ht="19.5" thickTop="1" x14ac:dyDescent="0.4">
      <c r="A96" s="166"/>
      <c r="B96" s="199"/>
      <c r="C96" s="72"/>
      <c r="D96" s="43"/>
      <c r="E96" s="43"/>
      <c r="F96" s="35"/>
      <c r="G96" s="68" t="s">
        <v>20</v>
      </c>
      <c r="H96" s="43"/>
      <c r="I96" s="43"/>
      <c r="J96" s="6"/>
    </row>
    <row r="97" spans="1:10" x14ac:dyDescent="0.4">
      <c r="A97" s="166"/>
      <c r="B97" s="199"/>
      <c r="C97" s="146"/>
      <c r="D97" s="147"/>
      <c r="E97" s="147"/>
      <c r="F97" s="147"/>
      <c r="G97" s="147"/>
      <c r="H97" s="147"/>
      <c r="I97" s="147"/>
      <c r="J97" s="148"/>
    </row>
    <row r="98" spans="1:10" ht="19.5" thickBot="1" x14ac:dyDescent="0.45">
      <c r="A98" s="166"/>
      <c r="B98" s="199"/>
      <c r="C98" s="174" t="s">
        <v>27</v>
      </c>
      <c r="D98" s="175"/>
      <c r="E98" s="175"/>
      <c r="F98" s="175"/>
      <c r="G98" s="175"/>
      <c r="H98" s="175"/>
      <c r="I98" s="175"/>
      <c r="J98" s="176"/>
    </row>
    <row r="99" spans="1:10" x14ac:dyDescent="0.4">
      <c r="A99" s="166"/>
      <c r="B99" s="199"/>
      <c r="C99" s="5" t="s">
        <v>28</v>
      </c>
      <c r="D99" s="146"/>
      <c r="E99" s="147"/>
      <c r="F99" s="147"/>
      <c r="G99" s="147"/>
      <c r="H99" s="147"/>
      <c r="I99" s="147"/>
      <c r="J99" s="38"/>
    </row>
    <row r="100" spans="1:10" ht="19.5" thickBot="1" x14ac:dyDescent="0.45">
      <c r="A100" s="166"/>
      <c r="B100" s="199"/>
      <c r="C100" s="160"/>
      <c r="D100" s="126"/>
      <c r="E100" s="127"/>
      <c r="F100" s="127"/>
      <c r="G100" s="127"/>
      <c r="H100" s="127"/>
      <c r="I100" s="147"/>
      <c r="J100" s="38"/>
    </row>
    <row r="101" spans="1:10" ht="19.5" thickBot="1" x14ac:dyDescent="0.45">
      <c r="A101" s="166"/>
      <c r="B101" s="199"/>
      <c r="C101" s="161"/>
      <c r="D101" s="33"/>
      <c r="E101" s="33"/>
      <c r="F101" s="33"/>
      <c r="G101" s="33"/>
      <c r="H101" s="19"/>
      <c r="I101" s="33"/>
      <c r="J101" s="19"/>
    </row>
    <row r="102" spans="1:10" ht="19.5" thickBot="1" x14ac:dyDescent="0.45">
      <c r="A102" s="166"/>
      <c r="B102" s="199"/>
      <c r="C102" s="73"/>
      <c r="D102" s="43"/>
      <c r="E102" s="26"/>
      <c r="F102" s="43"/>
      <c r="G102" s="26"/>
      <c r="H102" s="6"/>
      <c r="I102" s="43"/>
      <c r="J102" s="29"/>
    </row>
    <row r="103" spans="1:10" ht="13.5" customHeight="1" x14ac:dyDescent="0.4">
      <c r="A103" s="166"/>
      <c r="B103" s="199"/>
      <c r="C103" s="9" t="s">
        <v>22</v>
      </c>
      <c r="D103" s="177"/>
      <c r="E103" s="6" t="s">
        <v>53</v>
      </c>
      <c r="F103" s="177"/>
      <c r="G103" s="6" t="s">
        <v>23</v>
      </c>
      <c r="H103" s="177"/>
      <c r="I103" s="179"/>
      <c r="J103" s="6" t="s">
        <v>24</v>
      </c>
    </row>
    <row r="104" spans="1:10" ht="13.5" customHeight="1" thickBot="1" x14ac:dyDescent="0.45">
      <c r="A104" s="166"/>
      <c r="B104" s="199"/>
      <c r="C104" s="9" t="s">
        <v>46</v>
      </c>
      <c r="D104" s="177"/>
      <c r="E104" s="6" t="s">
        <v>54</v>
      </c>
      <c r="F104" s="177"/>
      <c r="G104" s="14"/>
      <c r="H104" s="178"/>
      <c r="I104" s="180"/>
      <c r="J104" s="14"/>
    </row>
    <row r="105" spans="1:10" ht="33" customHeight="1" thickBot="1" x14ac:dyDescent="0.45">
      <c r="A105" s="166"/>
      <c r="B105" s="199"/>
      <c r="C105" s="82"/>
      <c r="D105" s="12" t="s">
        <v>12</v>
      </c>
      <c r="E105" s="83"/>
      <c r="F105" s="12" t="s">
        <v>10</v>
      </c>
      <c r="G105" s="47">
        <f>IFERROR(ROUNDDOWN(C105/E105,1),0)</f>
        <v>0</v>
      </c>
      <c r="H105" s="33"/>
      <c r="I105" s="27"/>
      <c r="J105" s="67">
        <f>C100+G105</f>
        <v>0</v>
      </c>
    </row>
    <row r="106" spans="1:10" x14ac:dyDescent="0.4">
      <c r="A106" s="166"/>
      <c r="B106" s="199"/>
      <c r="C106" s="72"/>
      <c r="D106" s="43"/>
      <c r="E106" s="43"/>
      <c r="F106" s="181" t="s">
        <v>25</v>
      </c>
      <c r="G106" s="181"/>
      <c r="H106" s="43"/>
      <c r="I106" s="43"/>
      <c r="J106" s="6"/>
    </row>
    <row r="107" spans="1:10" ht="19.5" thickBot="1" x14ac:dyDescent="0.45">
      <c r="A107" s="166"/>
      <c r="B107" s="200"/>
      <c r="C107" s="149"/>
      <c r="D107" s="150"/>
      <c r="E107" s="150"/>
      <c r="F107" s="150"/>
      <c r="G107" s="150"/>
      <c r="H107" s="150"/>
      <c r="I107" s="150"/>
      <c r="J107" s="151"/>
    </row>
    <row r="108" spans="1:10" ht="18.75" customHeight="1" x14ac:dyDescent="0.4">
      <c r="A108" s="166"/>
      <c r="B108" s="153" t="s">
        <v>75</v>
      </c>
      <c r="C108" s="137" t="s">
        <v>78</v>
      </c>
      <c r="D108" s="138"/>
      <c r="E108" s="138"/>
      <c r="F108" s="138"/>
      <c r="G108" s="138"/>
      <c r="H108" s="138"/>
      <c r="I108" s="138"/>
      <c r="J108" s="139"/>
    </row>
    <row r="109" spans="1:10" x14ac:dyDescent="0.4">
      <c r="A109" s="166"/>
      <c r="B109" s="199"/>
      <c r="C109" s="140" t="s">
        <v>79</v>
      </c>
      <c r="D109" s="141"/>
      <c r="E109" s="141"/>
      <c r="F109" s="141"/>
      <c r="G109" s="141"/>
      <c r="H109" s="141"/>
      <c r="I109" s="141"/>
      <c r="J109" s="142"/>
    </row>
    <row r="110" spans="1:10" x14ac:dyDescent="0.4">
      <c r="A110" s="166"/>
      <c r="B110" s="199"/>
      <c r="C110" s="140" t="s">
        <v>80</v>
      </c>
      <c r="D110" s="141"/>
      <c r="E110" s="141"/>
      <c r="F110" s="141"/>
      <c r="G110" s="141"/>
      <c r="H110" s="141"/>
      <c r="I110" s="141"/>
      <c r="J110" s="142"/>
    </row>
    <row r="111" spans="1:10" ht="41.25" customHeight="1" x14ac:dyDescent="0.4">
      <c r="A111" s="166"/>
      <c r="B111" s="199"/>
      <c r="C111" s="140" t="s">
        <v>81</v>
      </c>
      <c r="D111" s="141"/>
      <c r="E111" s="141"/>
      <c r="F111" s="141"/>
      <c r="G111" s="141"/>
      <c r="H111" s="141"/>
      <c r="I111" s="141"/>
      <c r="J111" s="142"/>
    </row>
    <row r="112" spans="1:10" ht="19.5" thickBot="1" x14ac:dyDescent="0.45">
      <c r="A112" s="166"/>
      <c r="B112" s="200"/>
      <c r="C112" s="149" t="s">
        <v>77</v>
      </c>
      <c r="D112" s="150"/>
      <c r="E112" s="150"/>
      <c r="F112" s="150"/>
      <c r="G112" s="150"/>
      <c r="H112" s="150"/>
      <c r="I112" s="150"/>
      <c r="J112" s="151"/>
    </row>
    <row r="113" spans="1:10" ht="18.75" customHeight="1" x14ac:dyDescent="0.4">
      <c r="A113" s="166"/>
      <c r="B113" s="154" t="s">
        <v>76</v>
      </c>
      <c r="C113" s="137" t="s">
        <v>74</v>
      </c>
      <c r="D113" s="138"/>
      <c r="E113" s="138"/>
      <c r="F113" s="138"/>
      <c r="G113" s="138"/>
      <c r="H113" s="138"/>
      <c r="I113" s="138"/>
      <c r="J113" s="139"/>
    </row>
    <row r="114" spans="1:10" x14ac:dyDescent="0.4">
      <c r="A114" s="166"/>
      <c r="B114" s="199"/>
      <c r="C114" s="140" t="s">
        <v>73</v>
      </c>
      <c r="D114" s="141"/>
      <c r="E114" s="141"/>
      <c r="F114" s="141"/>
      <c r="G114" s="141"/>
      <c r="H114" s="141"/>
      <c r="I114" s="141"/>
      <c r="J114" s="142"/>
    </row>
    <row r="115" spans="1:10" x14ac:dyDescent="0.4">
      <c r="A115" s="166"/>
      <c r="B115" s="199"/>
      <c r="C115" s="140" t="s">
        <v>72</v>
      </c>
      <c r="D115" s="141"/>
      <c r="E115" s="141"/>
      <c r="F115" s="141"/>
      <c r="G115" s="141"/>
      <c r="H115" s="141"/>
      <c r="I115" s="141"/>
      <c r="J115" s="142"/>
    </row>
    <row r="116" spans="1:10" x14ac:dyDescent="0.4">
      <c r="A116" s="166"/>
      <c r="B116" s="199"/>
      <c r="C116" s="140" t="s">
        <v>71</v>
      </c>
      <c r="D116" s="141"/>
      <c r="E116" s="141"/>
      <c r="F116" s="141"/>
      <c r="G116" s="141"/>
      <c r="H116" s="141"/>
      <c r="I116" s="141"/>
      <c r="J116" s="142"/>
    </row>
    <row r="117" spans="1:10" x14ac:dyDescent="0.4">
      <c r="A117" s="166"/>
      <c r="B117" s="199"/>
      <c r="C117" s="140" t="s">
        <v>70</v>
      </c>
      <c r="D117" s="141"/>
      <c r="E117" s="141"/>
      <c r="F117" s="141"/>
      <c r="G117" s="141"/>
      <c r="H117" s="141"/>
      <c r="I117" s="141"/>
      <c r="J117" s="142"/>
    </row>
    <row r="118" spans="1:10" x14ac:dyDescent="0.4">
      <c r="A118" s="166"/>
      <c r="B118" s="199"/>
      <c r="C118" s="140" t="s">
        <v>69</v>
      </c>
      <c r="D118" s="141"/>
      <c r="E118" s="141"/>
      <c r="F118" s="141"/>
      <c r="G118" s="141"/>
      <c r="H118" s="141"/>
      <c r="I118" s="141"/>
      <c r="J118" s="142"/>
    </row>
    <row r="119" spans="1:10" x14ac:dyDescent="0.4">
      <c r="A119" s="166"/>
      <c r="B119" s="199"/>
      <c r="C119" s="140"/>
      <c r="D119" s="141"/>
      <c r="E119" s="141"/>
      <c r="F119" s="141"/>
      <c r="G119" s="141"/>
      <c r="H119" s="141"/>
      <c r="I119" s="141"/>
      <c r="J119" s="142"/>
    </row>
    <row r="120" spans="1:10" ht="19.5" thickBot="1" x14ac:dyDescent="0.45">
      <c r="A120" s="166"/>
      <c r="B120" s="199"/>
      <c r="C120" s="171" t="s">
        <v>18</v>
      </c>
      <c r="D120" s="172"/>
      <c r="E120" s="172"/>
      <c r="F120" s="172"/>
      <c r="G120" s="172"/>
      <c r="H120" s="172"/>
      <c r="I120" s="172"/>
      <c r="J120" s="173"/>
    </row>
    <row r="121" spans="1:10" ht="19.5" thickTop="1" x14ac:dyDescent="0.4">
      <c r="A121" s="166"/>
      <c r="B121" s="199"/>
      <c r="C121" s="74" t="s">
        <v>33</v>
      </c>
      <c r="D121" s="43"/>
      <c r="E121" s="43"/>
      <c r="F121" s="23"/>
      <c r="G121" s="24" t="s">
        <v>19</v>
      </c>
      <c r="H121" s="35"/>
      <c r="I121" s="35"/>
      <c r="J121" s="3"/>
    </row>
    <row r="122" spans="1:10" ht="29.25" customHeight="1" thickBot="1" x14ac:dyDescent="0.45">
      <c r="A122" s="166"/>
      <c r="B122" s="199"/>
      <c r="C122" s="75">
        <f ca="1">G14</f>
        <v>0</v>
      </c>
      <c r="D122" s="34" t="s">
        <v>12</v>
      </c>
      <c r="E122" s="34">
        <v>100</v>
      </c>
      <c r="F122" s="25" t="s">
        <v>10</v>
      </c>
      <c r="G122" s="69">
        <f ca="1">ROUNDUP(C122/100,0)</f>
        <v>0</v>
      </c>
      <c r="H122" s="35"/>
      <c r="I122" s="35"/>
      <c r="J122" s="3"/>
    </row>
    <row r="123" spans="1:10" ht="20.25" thickTop="1" thickBot="1" x14ac:dyDescent="0.45">
      <c r="A123" s="167"/>
      <c r="B123" s="200"/>
      <c r="C123" s="73"/>
      <c r="D123" s="26"/>
      <c r="E123" s="26"/>
      <c r="F123" s="26"/>
      <c r="G123" s="21" t="s">
        <v>20</v>
      </c>
      <c r="H123" s="7"/>
      <c r="I123" s="7"/>
      <c r="J123" s="4"/>
    </row>
    <row r="124" spans="1:10" x14ac:dyDescent="0.4">
      <c r="A124" s="131" t="s">
        <v>34</v>
      </c>
      <c r="B124" s="132"/>
      <c r="C124" s="137" t="s">
        <v>68</v>
      </c>
      <c r="D124" s="138"/>
      <c r="E124" s="138"/>
      <c r="F124" s="138"/>
      <c r="G124" s="138"/>
      <c r="H124" s="138"/>
      <c r="I124" s="138"/>
      <c r="J124" s="139"/>
    </row>
    <row r="125" spans="1:10" x14ac:dyDescent="0.4">
      <c r="A125" s="133"/>
      <c r="B125" s="134"/>
      <c r="C125" s="140" t="s">
        <v>67</v>
      </c>
      <c r="D125" s="141"/>
      <c r="E125" s="141"/>
      <c r="F125" s="141"/>
      <c r="G125" s="141"/>
      <c r="H125" s="141"/>
      <c r="I125" s="141"/>
      <c r="J125" s="142"/>
    </row>
    <row r="126" spans="1:10" x14ac:dyDescent="0.4">
      <c r="A126" s="133"/>
      <c r="B126" s="134"/>
      <c r="C126" s="140" t="s">
        <v>62</v>
      </c>
      <c r="D126" s="141"/>
      <c r="E126" s="141"/>
      <c r="F126" s="141"/>
      <c r="G126" s="141"/>
      <c r="H126" s="141"/>
      <c r="I126" s="141"/>
      <c r="J126" s="142"/>
    </row>
    <row r="127" spans="1:10" x14ac:dyDescent="0.4">
      <c r="A127" s="133"/>
      <c r="B127" s="134"/>
      <c r="C127" s="140" t="s">
        <v>63</v>
      </c>
      <c r="D127" s="141"/>
      <c r="E127" s="141"/>
      <c r="F127" s="141"/>
      <c r="G127" s="141"/>
      <c r="H127" s="141"/>
      <c r="I127" s="141"/>
      <c r="J127" s="142"/>
    </row>
    <row r="128" spans="1:10" x14ac:dyDescent="0.4">
      <c r="A128" s="133"/>
      <c r="B128" s="134"/>
      <c r="C128" s="140" t="s">
        <v>64</v>
      </c>
      <c r="D128" s="141"/>
      <c r="E128" s="141"/>
      <c r="F128" s="141"/>
      <c r="G128" s="141"/>
      <c r="H128" s="141"/>
      <c r="I128" s="141"/>
      <c r="J128" s="142"/>
    </row>
    <row r="129" spans="1:10" x14ac:dyDescent="0.4">
      <c r="A129" s="133"/>
      <c r="B129" s="134"/>
      <c r="C129" s="143" t="s">
        <v>65</v>
      </c>
      <c r="D129" s="144"/>
      <c r="E129" s="144"/>
      <c r="F129" s="144"/>
      <c r="G129" s="144"/>
      <c r="H129" s="144"/>
      <c r="I129" s="144"/>
      <c r="J129" s="145"/>
    </row>
    <row r="130" spans="1:10" ht="21" customHeight="1" x14ac:dyDescent="0.4">
      <c r="A130" s="133"/>
      <c r="B130" s="134"/>
      <c r="C130" s="146" t="s">
        <v>66</v>
      </c>
      <c r="D130" s="147"/>
      <c r="E130" s="147"/>
      <c r="F130" s="147"/>
      <c r="G130" s="147"/>
      <c r="H130" s="147"/>
      <c r="I130" s="147"/>
      <c r="J130" s="148"/>
    </row>
    <row r="131" spans="1:10" x14ac:dyDescent="0.4">
      <c r="A131" s="133"/>
      <c r="B131" s="134"/>
      <c r="C131" s="140"/>
      <c r="D131" s="141"/>
      <c r="E131" s="141"/>
      <c r="F131" s="141"/>
      <c r="G131" s="141"/>
      <c r="H131" s="141"/>
      <c r="I131" s="141"/>
      <c r="J131" s="142"/>
    </row>
    <row r="132" spans="1:10" x14ac:dyDescent="0.4">
      <c r="A132" s="133"/>
      <c r="B132" s="134"/>
      <c r="C132" s="140" t="s">
        <v>35</v>
      </c>
      <c r="D132" s="141"/>
      <c r="E132" s="141"/>
      <c r="F132" s="141"/>
      <c r="G132" s="141"/>
      <c r="H132" s="141"/>
      <c r="I132" s="141"/>
      <c r="J132" s="142"/>
    </row>
    <row r="133" spans="1:10" x14ac:dyDescent="0.4">
      <c r="A133" s="133"/>
      <c r="B133" s="134"/>
      <c r="C133" s="64" t="s">
        <v>98</v>
      </c>
      <c r="D133" s="84"/>
      <c r="E133" s="84"/>
      <c r="F133" s="84"/>
      <c r="G133" s="84"/>
      <c r="H133" s="84"/>
      <c r="I133" s="84"/>
      <c r="J133" s="85"/>
    </row>
    <row r="134" spans="1:10" x14ac:dyDescent="0.4">
      <c r="A134" s="133"/>
      <c r="B134" s="134"/>
      <c r="C134" s="64" t="s">
        <v>97</v>
      </c>
      <c r="D134" s="86"/>
      <c r="E134" s="86"/>
      <c r="F134" s="86"/>
      <c r="G134" s="86"/>
      <c r="H134" s="86"/>
      <c r="I134" s="86"/>
      <c r="J134" s="87"/>
    </row>
    <row r="135" spans="1:10" x14ac:dyDescent="0.4">
      <c r="A135" s="133"/>
      <c r="B135" s="134"/>
      <c r="C135" s="64" t="s">
        <v>96</v>
      </c>
      <c r="D135" s="86"/>
      <c r="E135" s="86"/>
      <c r="F135" s="86"/>
      <c r="G135" s="86"/>
      <c r="H135" s="86"/>
      <c r="I135" s="86"/>
      <c r="J135" s="87"/>
    </row>
    <row r="136" spans="1:10" ht="19.5" thickBot="1" x14ac:dyDescent="0.45">
      <c r="A136" s="135"/>
      <c r="B136" s="136"/>
      <c r="C136" s="126" t="s">
        <v>99</v>
      </c>
      <c r="D136" s="127"/>
      <c r="E136" s="127"/>
      <c r="F136" s="127"/>
      <c r="G136" s="127"/>
      <c r="H136" s="127"/>
      <c r="I136" s="127"/>
      <c r="J136" s="128"/>
    </row>
  </sheetData>
  <mergeCells count="133">
    <mergeCell ref="B88:B107"/>
    <mergeCell ref="B108:B112"/>
    <mergeCell ref="B113:B123"/>
    <mergeCell ref="C49:J49"/>
    <mergeCell ref="A21:B21"/>
    <mergeCell ref="A22:B22"/>
    <mergeCell ref="A23:B23"/>
    <mergeCell ref="C11:J11"/>
    <mergeCell ref="C12:J12"/>
    <mergeCell ref="C17:J17"/>
    <mergeCell ref="A16:B16"/>
    <mergeCell ref="A17:B17"/>
    <mergeCell ref="A18:B18"/>
    <mergeCell ref="C20:J20"/>
    <mergeCell ref="A12:B12"/>
    <mergeCell ref="A13:B13"/>
    <mergeCell ref="A20:B20"/>
    <mergeCell ref="A19:B19"/>
    <mergeCell ref="A14:B14"/>
    <mergeCell ref="A15:B15"/>
    <mergeCell ref="C42:J42"/>
    <mergeCell ref="D70:D71"/>
    <mergeCell ref="E70:E71"/>
    <mergeCell ref="F70:F71"/>
    <mergeCell ref="D8:D9"/>
    <mergeCell ref="F8:F9"/>
    <mergeCell ref="A5:B5"/>
    <mergeCell ref="C5:J5"/>
    <mergeCell ref="A6:B7"/>
    <mergeCell ref="A8:B8"/>
    <mergeCell ref="A9:B9"/>
    <mergeCell ref="A10:B10"/>
    <mergeCell ref="A11:B11"/>
    <mergeCell ref="A24:A41"/>
    <mergeCell ref="B24:B41"/>
    <mergeCell ref="C24:J24"/>
    <mergeCell ref="C25:J25"/>
    <mergeCell ref="C26:J26"/>
    <mergeCell ref="C27:J27"/>
    <mergeCell ref="C31:J31"/>
    <mergeCell ref="C32:J32"/>
    <mergeCell ref="C41:J41"/>
    <mergeCell ref="H33:H34"/>
    <mergeCell ref="I33:I34"/>
    <mergeCell ref="J33:J34"/>
    <mergeCell ref="D37:D38"/>
    <mergeCell ref="F37:F38"/>
    <mergeCell ref="H37:H38"/>
    <mergeCell ref="A87:B87"/>
    <mergeCell ref="C87:J87"/>
    <mergeCell ref="I37:I38"/>
    <mergeCell ref="D33:D34"/>
    <mergeCell ref="E33:E34"/>
    <mergeCell ref="A46:B46"/>
    <mergeCell ref="C46:J46"/>
    <mergeCell ref="A47:A80"/>
    <mergeCell ref="C47:J47"/>
    <mergeCell ref="C50:J50"/>
    <mergeCell ref="C57:J57"/>
    <mergeCell ref="C58:J58"/>
    <mergeCell ref="C59:J59"/>
    <mergeCell ref="I70:I71"/>
    <mergeCell ref="J70:J71"/>
    <mergeCell ref="D74:D75"/>
    <mergeCell ref="F74:F75"/>
    <mergeCell ref="H74:H75"/>
    <mergeCell ref="I74:I75"/>
    <mergeCell ref="C78:J78"/>
    <mergeCell ref="C79:J79"/>
    <mergeCell ref="C80:J80"/>
    <mergeCell ref="F33:F34"/>
    <mergeCell ref="G33:G34"/>
    <mergeCell ref="C119:J119"/>
    <mergeCell ref="C120:J120"/>
    <mergeCell ref="C108:J108"/>
    <mergeCell ref="C81:J81"/>
    <mergeCell ref="C69:J69"/>
    <mergeCell ref="C60:J60"/>
    <mergeCell ref="C61:J61"/>
    <mergeCell ref="C62:J62"/>
    <mergeCell ref="C63:J63"/>
    <mergeCell ref="C64:J64"/>
    <mergeCell ref="C68:J68"/>
    <mergeCell ref="G70:G71"/>
    <mergeCell ref="H70:H71"/>
    <mergeCell ref="A1:J1"/>
    <mergeCell ref="B47:B80"/>
    <mergeCell ref="E95:F95"/>
    <mergeCell ref="C71:C72"/>
    <mergeCell ref="C100:C101"/>
    <mergeCell ref="A3:J3"/>
    <mergeCell ref="A2:J2"/>
    <mergeCell ref="A88:A123"/>
    <mergeCell ref="C88:J88"/>
    <mergeCell ref="C89:J89"/>
    <mergeCell ref="C90:J90"/>
    <mergeCell ref="C93:J93"/>
    <mergeCell ref="C97:J97"/>
    <mergeCell ref="C98:J98"/>
    <mergeCell ref="C107:J107"/>
    <mergeCell ref="D103:D104"/>
    <mergeCell ref="F103:F104"/>
    <mergeCell ref="H103:H104"/>
    <mergeCell ref="I103:I104"/>
    <mergeCell ref="F106:G106"/>
    <mergeCell ref="D99:D100"/>
    <mergeCell ref="E99:E100"/>
    <mergeCell ref="F99:F100"/>
    <mergeCell ref="C118:J118"/>
    <mergeCell ref="C136:J136"/>
    <mergeCell ref="C19:D19"/>
    <mergeCell ref="A124:B136"/>
    <mergeCell ref="C124:J124"/>
    <mergeCell ref="C125:J125"/>
    <mergeCell ref="C126:J126"/>
    <mergeCell ref="C127:J127"/>
    <mergeCell ref="C128:J128"/>
    <mergeCell ref="C129:J129"/>
    <mergeCell ref="C130:J130"/>
    <mergeCell ref="C131:J131"/>
    <mergeCell ref="C132:J132"/>
    <mergeCell ref="C113:J113"/>
    <mergeCell ref="C114:J114"/>
    <mergeCell ref="C115:J115"/>
    <mergeCell ref="C116:J116"/>
    <mergeCell ref="C109:J109"/>
    <mergeCell ref="C110:J110"/>
    <mergeCell ref="C111:J111"/>
    <mergeCell ref="C112:J112"/>
    <mergeCell ref="G99:G100"/>
    <mergeCell ref="H99:H100"/>
    <mergeCell ref="I99:I100"/>
    <mergeCell ref="C117:J117"/>
  </mergeCells>
  <phoneticPr fontId="12"/>
  <pageMargins left="0.7" right="0.7" top="0.75" bottom="0.75" header="0.3" footer="0.3"/>
  <pageSetup paperSize="9" scale="67" orientation="portrait" r:id="rId1"/>
  <rowBreaks count="2" manualBreakCount="2">
    <brk id="43" max="16383" man="1"/>
    <brk id="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1047750</xdr:colOff>
                    <xdr:row>23</xdr:row>
                    <xdr:rowOff>0</xdr:rowOff>
                  </from>
                  <to>
                    <xdr:col>2</xdr:col>
                    <xdr:colOff>895350</xdr:colOff>
                    <xdr:row>24</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xdr:col>
                    <xdr:colOff>1047750</xdr:colOff>
                    <xdr:row>24</xdr:row>
                    <xdr:rowOff>0</xdr:rowOff>
                  </from>
                  <to>
                    <xdr:col>2</xdr:col>
                    <xdr:colOff>895350</xdr:colOff>
                    <xdr:row>25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xdr:col>
                    <xdr:colOff>1047750</xdr:colOff>
                    <xdr:row>46</xdr:row>
                    <xdr:rowOff>28575</xdr:rowOff>
                  </from>
                  <to>
                    <xdr:col>2</xdr:col>
                    <xdr:colOff>895350</xdr:colOff>
                    <xdr:row>46</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xdr:col>
                    <xdr:colOff>1047750</xdr:colOff>
                    <xdr:row>50</xdr:row>
                    <xdr:rowOff>0</xdr:rowOff>
                  </from>
                  <to>
                    <xdr:col>2</xdr:col>
                    <xdr:colOff>895350</xdr:colOff>
                    <xdr:row>51</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xdr:col>
                    <xdr:colOff>1047750</xdr:colOff>
                    <xdr:row>56</xdr:row>
                    <xdr:rowOff>228600</xdr:rowOff>
                  </from>
                  <to>
                    <xdr:col>2</xdr:col>
                    <xdr:colOff>895350</xdr:colOff>
                    <xdr:row>58</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sizeWithCells="1">
                  <from>
                    <xdr:col>1</xdr:col>
                    <xdr:colOff>1047750</xdr:colOff>
                    <xdr:row>58</xdr:row>
                    <xdr:rowOff>9525</xdr:rowOff>
                  </from>
                  <to>
                    <xdr:col>2</xdr:col>
                    <xdr:colOff>895350</xdr:colOff>
                    <xdr:row>59</xdr:row>
                    <xdr:rowOff>19050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sizeWithCells="1">
                  <from>
                    <xdr:col>1</xdr:col>
                    <xdr:colOff>1047750</xdr:colOff>
                    <xdr:row>59</xdr:row>
                    <xdr:rowOff>0</xdr:rowOff>
                  </from>
                  <to>
                    <xdr:col>2</xdr:col>
                    <xdr:colOff>895350</xdr:colOff>
                    <xdr:row>60</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sizeWithCells="1">
                  <from>
                    <xdr:col>1</xdr:col>
                    <xdr:colOff>1047750</xdr:colOff>
                    <xdr:row>59</xdr:row>
                    <xdr:rowOff>228600</xdr:rowOff>
                  </from>
                  <to>
                    <xdr:col>2</xdr:col>
                    <xdr:colOff>895350</xdr:colOff>
                    <xdr:row>61</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sizeWithCells="1">
                  <from>
                    <xdr:col>1</xdr:col>
                    <xdr:colOff>1047750</xdr:colOff>
                    <xdr:row>107</xdr:row>
                    <xdr:rowOff>0</xdr:rowOff>
                  </from>
                  <to>
                    <xdr:col>2</xdr:col>
                    <xdr:colOff>895350</xdr:colOff>
                    <xdr:row>108</xdr:row>
                    <xdr:rowOff>9525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sizeWithCells="1">
                  <from>
                    <xdr:col>1</xdr:col>
                    <xdr:colOff>1047750</xdr:colOff>
                    <xdr:row>111</xdr:row>
                    <xdr:rowOff>9525</xdr:rowOff>
                  </from>
                  <to>
                    <xdr:col>2</xdr:col>
                    <xdr:colOff>895350</xdr:colOff>
                    <xdr:row>112</xdr:row>
                    <xdr:rowOff>9525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sizeWithCells="1">
                  <from>
                    <xdr:col>1</xdr:col>
                    <xdr:colOff>1047750</xdr:colOff>
                    <xdr:row>111</xdr:row>
                    <xdr:rowOff>238125</xdr:rowOff>
                  </from>
                  <to>
                    <xdr:col>2</xdr:col>
                    <xdr:colOff>895350</xdr:colOff>
                    <xdr:row>113</xdr:row>
                    <xdr:rowOff>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sizeWithCells="1">
                  <from>
                    <xdr:col>1</xdr:col>
                    <xdr:colOff>1047750</xdr:colOff>
                    <xdr:row>112</xdr:row>
                    <xdr:rowOff>228600</xdr:rowOff>
                  </from>
                  <to>
                    <xdr:col>2</xdr:col>
                    <xdr:colOff>895350</xdr:colOff>
                    <xdr:row>114</xdr:row>
                    <xdr:rowOff>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sizeWithCells="1">
                  <from>
                    <xdr:col>2</xdr:col>
                    <xdr:colOff>85725</xdr:colOff>
                    <xdr:row>114</xdr:row>
                    <xdr:rowOff>0</xdr:rowOff>
                  </from>
                  <to>
                    <xdr:col>2</xdr:col>
                    <xdr:colOff>990600</xdr:colOff>
                    <xdr:row>115</xdr:row>
                    <xdr:rowOff>9525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sizeWithCells="1">
                  <from>
                    <xdr:col>2</xdr:col>
                    <xdr:colOff>76200</xdr:colOff>
                    <xdr:row>114</xdr:row>
                    <xdr:rowOff>228600</xdr:rowOff>
                  </from>
                  <to>
                    <xdr:col>2</xdr:col>
                    <xdr:colOff>981075</xdr:colOff>
                    <xdr:row>116</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sizeWithCells="1">
                  <from>
                    <xdr:col>1</xdr:col>
                    <xdr:colOff>1047750</xdr:colOff>
                    <xdr:row>116</xdr:row>
                    <xdr:rowOff>0</xdr:rowOff>
                  </from>
                  <to>
                    <xdr:col>2</xdr:col>
                    <xdr:colOff>895350</xdr:colOff>
                    <xdr:row>117</xdr:row>
                    <xdr:rowOff>9525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sizeWithCells="1">
                  <from>
                    <xdr:col>1</xdr:col>
                    <xdr:colOff>1047750</xdr:colOff>
                    <xdr:row>117</xdr:row>
                    <xdr:rowOff>0</xdr:rowOff>
                  </from>
                  <to>
                    <xdr:col>2</xdr:col>
                    <xdr:colOff>895350</xdr:colOff>
                    <xdr:row>118</xdr:row>
                    <xdr:rowOff>9525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sizeWithCells="1">
                  <from>
                    <xdr:col>1</xdr:col>
                    <xdr:colOff>1047750</xdr:colOff>
                    <xdr:row>122</xdr:row>
                    <xdr:rowOff>238125</xdr:rowOff>
                  </from>
                  <to>
                    <xdr:col>2</xdr:col>
                    <xdr:colOff>895350</xdr:colOff>
                    <xdr:row>123</xdr:row>
                    <xdr:rowOff>228600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sizeWithCells="1">
                  <from>
                    <xdr:col>1</xdr:col>
                    <xdr:colOff>1047750</xdr:colOff>
                    <xdr:row>123</xdr:row>
                    <xdr:rowOff>219075</xdr:rowOff>
                  </from>
                  <to>
                    <xdr:col>2</xdr:col>
                    <xdr:colOff>895350</xdr:colOff>
                    <xdr:row>124</xdr:row>
                    <xdr:rowOff>228600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sizeWithCells="1">
                  <from>
                    <xdr:col>2</xdr:col>
                    <xdr:colOff>152400</xdr:colOff>
                    <xdr:row>124</xdr:row>
                    <xdr:rowOff>228600</xdr:rowOff>
                  </from>
                  <to>
                    <xdr:col>2</xdr:col>
                    <xdr:colOff>1057275</xdr:colOff>
                    <xdr:row>126</xdr:row>
                    <xdr:rowOff>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sizeWithCells="1">
                  <from>
                    <xdr:col>2</xdr:col>
                    <xdr:colOff>152400</xdr:colOff>
                    <xdr:row>125</xdr:row>
                    <xdr:rowOff>219075</xdr:rowOff>
                  </from>
                  <to>
                    <xdr:col>2</xdr:col>
                    <xdr:colOff>1019175</xdr:colOff>
                    <xdr:row>126</xdr:row>
                    <xdr:rowOff>228600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sizeWithCells="1">
                  <from>
                    <xdr:col>2</xdr:col>
                    <xdr:colOff>333375</xdr:colOff>
                    <xdr:row>126</xdr:row>
                    <xdr:rowOff>228600</xdr:rowOff>
                  </from>
                  <to>
                    <xdr:col>3</xdr:col>
                    <xdr:colOff>123825</xdr:colOff>
                    <xdr:row>128</xdr:row>
                    <xdr:rowOff>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sizeWithCells="1">
                  <from>
                    <xdr:col>2</xdr:col>
                    <xdr:colOff>333375</xdr:colOff>
                    <xdr:row>127</xdr:row>
                    <xdr:rowOff>209550</xdr:rowOff>
                  </from>
                  <to>
                    <xdr:col>3</xdr:col>
                    <xdr:colOff>123825</xdr:colOff>
                    <xdr:row>128</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J115"/>
  <sheetViews>
    <sheetView topLeftCell="A109" workbookViewId="0">
      <selection activeCell="E72" sqref="E72"/>
    </sheetView>
  </sheetViews>
  <sheetFormatPr defaultRowHeight="18.75" x14ac:dyDescent="0.4"/>
  <cols>
    <col min="1" max="1" width="6.625" customWidth="1"/>
    <col min="2" max="2" width="13.5" customWidth="1"/>
    <col min="3" max="3" width="16.375" customWidth="1"/>
    <col min="4" max="4" width="6.25" customWidth="1"/>
    <col min="5" max="5" width="16.25" customWidth="1"/>
    <col min="6" max="6" width="6.625" customWidth="1"/>
    <col min="7" max="7" width="15.875" customWidth="1"/>
    <col min="8" max="8" width="7" customWidth="1"/>
    <col min="9" max="9" width="6.75" customWidth="1"/>
    <col min="10" max="10" width="16" customWidth="1"/>
  </cols>
  <sheetData>
    <row r="1" spans="1:10" x14ac:dyDescent="0.4">
      <c r="A1" s="152" t="s">
        <v>0</v>
      </c>
      <c r="B1" s="152"/>
      <c r="C1" s="152"/>
      <c r="D1" s="152"/>
      <c r="E1" s="152"/>
      <c r="F1" s="152"/>
      <c r="G1" s="152"/>
      <c r="H1" s="152"/>
      <c r="I1" s="152"/>
      <c r="J1" s="152"/>
    </row>
    <row r="2" spans="1:10" ht="19.5" thickBot="1" x14ac:dyDescent="0.45">
      <c r="A2" s="227" t="s">
        <v>1</v>
      </c>
      <c r="B2" s="227"/>
      <c r="C2" s="227"/>
      <c r="D2" s="227"/>
      <c r="E2" s="227"/>
      <c r="F2" s="227"/>
      <c r="G2" s="227"/>
      <c r="H2" s="227"/>
      <c r="I2" s="227"/>
      <c r="J2" s="227"/>
    </row>
    <row r="3" spans="1:10" ht="19.5" thickBot="1" x14ac:dyDescent="0.45">
      <c r="A3" s="120" t="s">
        <v>100</v>
      </c>
      <c r="B3" s="103"/>
      <c r="C3" s="103"/>
      <c r="D3" s="103"/>
      <c r="E3" s="103"/>
      <c r="F3" s="103"/>
      <c r="G3" s="103"/>
      <c r="H3" s="103"/>
      <c r="I3" s="103"/>
      <c r="J3" s="102"/>
    </row>
    <row r="4" spans="1:10" ht="19.5" thickBot="1" x14ac:dyDescent="0.45">
      <c r="A4" s="2"/>
    </row>
    <row r="5" spans="1:10" ht="19.5" thickBot="1" x14ac:dyDescent="0.45">
      <c r="A5" s="187" t="s">
        <v>3</v>
      </c>
      <c r="B5" s="188"/>
      <c r="C5" s="189" t="s">
        <v>59</v>
      </c>
      <c r="D5" s="190"/>
      <c r="E5" s="190"/>
      <c r="F5" s="190"/>
      <c r="G5" s="190"/>
      <c r="H5" s="190"/>
      <c r="I5" s="190"/>
      <c r="J5" s="191"/>
    </row>
    <row r="6" spans="1:10" x14ac:dyDescent="0.4">
      <c r="A6" s="131" t="s">
        <v>4</v>
      </c>
      <c r="B6" s="132"/>
      <c r="C6" s="96" t="s">
        <v>39</v>
      </c>
      <c r="D6" s="35"/>
      <c r="E6" s="35"/>
      <c r="F6" s="35"/>
      <c r="G6" s="35"/>
      <c r="H6" s="35"/>
      <c r="I6" s="35"/>
      <c r="J6" s="3"/>
    </row>
    <row r="7" spans="1:10" ht="40.5" customHeight="1" thickBot="1" x14ac:dyDescent="0.45">
      <c r="A7" s="135"/>
      <c r="B7" s="136"/>
      <c r="C7" s="109"/>
      <c r="D7" s="7"/>
      <c r="E7" s="7"/>
      <c r="F7" s="7"/>
      <c r="G7" s="7"/>
      <c r="H7" s="7"/>
      <c r="I7" s="7"/>
      <c r="J7" s="4"/>
    </row>
    <row r="8" spans="1:10" ht="18" customHeight="1" x14ac:dyDescent="0.4">
      <c r="A8" s="131" t="s">
        <v>6</v>
      </c>
      <c r="B8" s="132"/>
      <c r="C8" s="96" t="s">
        <v>36</v>
      </c>
      <c r="D8" s="177"/>
      <c r="E8" s="93" t="s">
        <v>37</v>
      </c>
      <c r="F8" s="177"/>
      <c r="G8" s="93" t="s">
        <v>38</v>
      </c>
      <c r="H8" s="35"/>
      <c r="I8" s="35"/>
      <c r="J8" s="3"/>
    </row>
    <row r="9" spans="1:10" ht="14.25" customHeight="1" x14ac:dyDescent="0.4">
      <c r="A9" s="133" t="s">
        <v>7</v>
      </c>
      <c r="B9" s="134"/>
      <c r="C9" s="51" t="s">
        <v>120</v>
      </c>
      <c r="D9" s="177"/>
      <c r="E9" s="48" t="s">
        <v>121</v>
      </c>
      <c r="F9" s="177"/>
      <c r="G9" s="48" t="s">
        <v>122</v>
      </c>
      <c r="H9" s="35"/>
      <c r="I9" s="35"/>
      <c r="J9" s="3"/>
    </row>
    <row r="10" spans="1:10" ht="42" customHeight="1" thickBot="1" x14ac:dyDescent="0.45">
      <c r="A10" s="197"/>
      <c r="B10" s="208"/>
      <c r="C10" s="109"/>
      <c r="D10" s="12"/>
      <c r="E10" s="106"/>
      <c r="F10" s="12"/>
      <c r="G10" s="106"/>
      <c r="H10" s="35"/>
      <c r="I10" s="35"/>
      <c r="J10" s="3"/>
    </row>
    <row r="11" spans="1:10" x14ac:dyDescent="0.4">
      <c r="A11" s="197"/>
      <c r="B11" s="208"/>
      <c r="C11" s="146"/>
      <c r="D11" s="147"/>
      <c r="E11" s="147"/>
      <c r="F11" s="147"/>
      <c r="G11" s="147"/>
      <c r="H11" s="147"/>
      <c r="I11" s="147"/>
      <c r="J11" s="148"/>
    </row>
    <row r="12" spans="1:10" ht="19.5" thickBot="1" x14ac:dyDescent="0.45">
      <c r="A12" s="197"/>
      <c r="B12" s="208"/>
      <c r="C12" s="171" t="s">
        <v>8</v>
      </c>
      <c r="D12" s="172"/>
      <c r="E12" s="172"/>
      <c r="F12" s="172"/>
      <c r="G12" s="172"/>
      <c r="H12" s="172"/>
      <c r="I12" s="172"/>
      <c r="J12" s="173"/>
    </row>
    <row r="13" spans="1:10" x14ac:dyDescent="0.4">
      <c r="A13" s="197"/>
      <c r="B13" s="208"/>
      <c r="C13" s="140" t="s">
        <v>9</v>
      </c>
      <c r="D13" s="147"/>
      <c r="E13" s="5" t="s">
        <v>101</v>
      </c>
      <c r="F13" s="147"/>
      <c r="G13" s="147"/>
      <c r="H13" s="147"/>
      <c r="I13" s="92"/>
      <c r="J13" s="3"/>
    </row>
    <row r="14" spans="1:10" x14ac:dyDescent="0.4">
      <c r="A14" s="197"/>
      <c r="B14" s="208"/>
      <c r="C14" s="140"/>
      <c r="D14" s="147"/>
      <c r="E14" s="16" t="s">
        <v>102</v>
      </c>
      <c r="F14" s="147"/>
      <c r="G14" s="147"/>
      <c r="H14" s="147"/>
      <c r="I14" s="100"/>
      <c r="J14" s="3"/>
    </row>
    <row r="15" spans="1:10" ht="40.5" customHeight="1" thickBot="1" x14ac:dyDescent="0.45">
      <c r="A15" s="197"/>
      <c r="B15" s="208"/>
      <c r="C15" s="110" t="s">
        <v>129</v>
      </c>
      <c r="D15" s="34" t="s">
        <v>10</v>
      </c>
      <c r="E15" s="76">
        <f>C10+E10+G10</f>
        <v>0</v>
      </c>
      <c r="F15" s="34"/>
      <c r="G15" s="34"/>
      <c r="H15" s="34"/>
      <c r="I15" s="113"/>
      <c r="J15" s="3"/>
    </row>
    <row r="16" spans="1:10" ht="19.5" thickBot="1" x14ac:dyDescent="0.45">
      <c r="A16" s="197"/>
      <c r="B16" s="208"/>
      <c r="C16" s="146"/>
      <c r="D16" s="147"/>
      <c r="E16" s="147"/>
      <c r="F16" s="147"/>
      <c r="G16" s="147"/>
      <c r="H16" s="147"/>
      <c r="I16" s="147"/>
      <c r="J16" s="148"/>
    </row>
    <row r="17" spans="1:10" ht="17.25" customHeight="1" thickTop="1" x14ac:dyDescent="0.4">
      <c r="A17" s="197"/>
      <c r="B17" s="208"/>
      <c r="C17" s="5" t="s">
        <v>101</v>
      </c>
      <c r="D17" s="177"/>
      <c r="E17" s="206" t="s">
        <v>11</v>
      </c>
      <c r="F17" s="207"/>
      <c r="G17" s="18" t="s">
        <v>103</v>
      </c>
      <c r="H17" s="35"/>
      <c r="I17" s="35"/>
      <c r="J17" s="3"/>
    </row>
    <row r="18" spans="1:10" ht="12" customHeight="1" x14ac:dyDescent="0.4">
      <c r="A18" s="197"/>
      <c r="B18" s="208"/>
      <c r="C18" s="16" t="s">
        <v>102</v>
      </c>
      <c r="D18" s="177"/>
      <c r="E18" s="177"/>
      <c r="F18" s="207"/>
      <c r="G18" s="104" t="s">
        <v>104</v>
      </c>
      <c r="H18" s="35"/>
      <c r="I18" s="35"/>
      <c r="J18" s="3"/>
    </row>
    <row r="19" spans="1:10" ht="36" customHeight="1" thickBot="1" x14ac:dyDescent="0.45">
      <c r="A19" s="197"/>
      <c r="B19" s="208"/>
      <c r="C19" s="76">
        <f>E15</f>
        <v>0</v>
      </c>
      <c r="D19" s="12" t="s">
        <v>12</v>
      </c>
      <c r="E19" s="41">
        <f ca="1">DATEDIF(DATE(YEAR(TODAY())-1,4,1),DATE(YEAR(TODAY()),3,31),"d")+1</f>
        <v>366</v>
      </c>
      <c r="F19" s="20" t="s">
        <v>10</v>
      </c>
      <c r="G19" s="55">
        <f ca="1">ROUNDUP(C19/E19,1)</f>
        <v>0</v>
      </c>
      <c r="H19" s="35"/>
      <c r="I19" s="35"/>
      <c r="J19" s="3"/>
    </row>
    <row r="20" spans="1:10" x14ac:dyDescent="0.4">
      <c r="A20" s="197"/>
      <c r="B20" s="208"/>
      <c r="C20" s="111"/>
      <c r="D20" s="100"/>
      <c r="E20" s="100"/>
      <c r="F20" s="181" t="s">
        <v>13</v>
      </c>
      <c r="G20" s="181"/>
      <c r="H20" s="35"/>
      <c r="I20" s="35"/>
      <c r="J20" s="3"/>
    </row>
    <row r="21" spans="1:10" x14ac:dyDescent="0.4">
      <c r="A21" s="197"/>
      <c r="B21" s="208"/>
      <c r="C21" s="146"/>
      <c r="D21" s="147"/>
      <c r="E21" s="147"/>
      <c r="F21" s="147"/>
      <c r="G21" s="147"/>
      <c r="H21" s="147"/>
      <c r="I21" s="147"/>
      <c r="J21" s="148"/>
    </row>
    <row r="22" spans="1:10" ht="19.5" thickBot="1" x14ac:dyDescent="0.45">
      <c r="A22" s="197"/>
      <c r="B22" s="208"/>
      <c r="C22" s="171" t="s">
        <v>14</v>
      </c>
      <c r="D22" s="172"/>
      <c r="E22" s="172"/>
      <c r="F22" s="172"/>
      <c r="G22" s="172"/>
      <c r="H22" s="172"/>
      <c r="I22" s="172"/>
      <c r="J22" s="173"/>
    </row>
    <row r="23" spans="1:10" ht="14.25" customHeight="1" x14ac:dyDescent="0.4">
      <c r="A23" s="197"/>
      <c r="B23" s="208"/>
      <c r="C23" s="140"/>
      <c r="D23" s="141" t="s">
        <v>9</v>
      </c>
      <c r="E23" s="5" t="s">
        <v>105</v>
      </c>
      <c r="F23" s="147"/>
      <c r="G23" s="147"/>
      <c r="H23" s="147"/>
      <c r="I23" s="147"/>
      <c r="J23" s="148"/>
    </row>
    <row r="24" spans="1:10" ht="13.5" customHeight="1" x14ac:dyDescent="0.4">
      <c r="A24" s="197"/>
      <c r="B24" s="208"/>
      <c r="C24" s="140"/>
      <c r="D24" s="141"/>
      <c r="E24" s="96" t="s">
        <v>106</v>
      </c>
      <c r="F24" s="147"/>
      <c r="G24" s="147"/>
      <c r="H24" s="147"/>
      <c r="I24" s="147"/>
      <c r="J24" s="148"/>
    </row>
    <row r="25" spans="1:10" ht="46.5" customHeight="1" thickBot="1" x14ac:dyDescent="0.45">
      <c r="A25" s="197"/>
      <c r="B25" s="208"/>
      <c r="C25" s="107" t="s">
        <v>124</v>
      </c>
      <c r="D25" s="112"/>
      <c r="E25" s="49">
        <f>C10+(E10+G10)/3</f>
        <v>0</v>
      </c>
      <c r="F25" s="34"/>
      <c r="G25" s="34"/>
      <c r="H25" s="34"/>
      <c r="I25" s="34"/>
      <c r="J25" s="12"/>
    </row>
    <row r="26" spans="1:10" ht="19.5" thickBot="1" x14ac:dyDescent="0.45">
      <c r="A26" s="197"/>
      <c r="B26" s="208"/>
      <c r="C26" s="146"/>
      <c r="D26" s="147"/>
      <c r="E26" s="147"/>
      <c r="F26" s="147"/>
      <c r="G26" s="147"/>
      <c r="H26" s="147"/>
      <c r="I26" s="147"/>
      <c r="J26" s="148"/>
    </row>
    <row r="27" spans="1:10" ht="17.25" customHeight="1" thickTop="1" x14ac:dyDescent="0.4">
      <c r="A27" s="197"/>
      <c r="B27" s="208"/>
      <c r="C27" s="5" t="s">
        <v>105</v>
      </c>
      <c r="D27" s="177"/>
      <c r="E27" s="206" t="s">
        <v>11</v>
      </c>
      <c r="F27" s="207"/>
      <c r="G27" s="18" t="s">
        <v>15</v>
      </c>
      <c r="H27" s="35"/>
      <c r="I27" s="35"/>
      <c r="J27" s="3"/>
    </row>
    <row r="28" spans="1:10" ht="15.75" customHeight="1" x14ac:dyDescent="0.4">
      <c r="A28" s="197"/>
      <c r="B28" s="208"/>
      <c r="C28" s="96" t="s">
        <v>106</v>
      </c>
      <c r="D28" s="177"/>
      <c r="E28" s="177"/>
      <c r="F28" s="207"/>
      <c r="G28" s="104" t="s">
        <v>107</v>
      </c>
      <c r="H28" s="35"/>
      <c r="I28" s="35"/>
      <c r="J28" s="3"/>
    </row>
    <row r="29" spans="1:10" ht="36.75" customHeight="1" thickBot="1" x14ac:dyDescent="0.45">
      <c r="A29" s="197"/>
      <c r="B29" s="208"/>
      <c r="C29" s="49">
        <f>E25</f>
        <v>0</v>
      </c>
      <c r="D29" s="12" t="s">
        <v>12</v>
      </c>
      <c r="E29" s="41">
        <f ca="1">DATEDIF(DATE(YEAR(TODAY())-1,4,1),DATE(YEAR(TODAY()),3,31),"d")+1</f>
        <v>366</v>
      </c>
      <c r="F29" s="20" t="s">
        <v>10</v>
      </c>
      <c r="G29" s="55">
        <f ca="1">ROUNDUP(C29/E29,1)</f>
        <v>0</v>
      </c>
      <c r="H29" s="35"/>
      <c r="I29" s="35"/>
      <c r="J29" s="3"/>
    </row>
    <row r="30" spans="1:10" x14ac:dyDescent="0.4">
      <c r="A30" s="197"/>
      <c r="B30" s="208"/>
      <c r="C30" s="111"/>
      <c r="D30" s="100"/>
      <c r="E30" s="100"/>
      <c r="F30" s="181" t="s">
        <v>13</v>
      </c>
      <c r="G30" s="181"/>
      <c r="H30" s="35"/>
      <c r="I30" s="35"/>
      <c r="J30" s="3"/>
    </row>
    <row r="31" spans="1:10" ht="19.5" thickBot="1" x14ac:dyDescent="0.45">
      <c r="A31" s="204"/>
      <c r="B31" s="216"/>
      <c r="C31" s="126"/>
      <c r="D31" s="127"/>
      <c r="E31" s="127"/>
      <c r="F31" s="127"/>
      <c r="G31" s="127"/>
      <c r="H31" s="127"/>
      <c r="I31" s="127"/>
      <c r="J31" s="128"/>
    </row>
    <row r="32" spans="1:10" x14ac:dyDescent="0.4">
      <c r="A32" s="209" t="s">
        <v>16</v>
      </c>
      <c r="B32" s="170"/>
      <c r="C32" s="137" t="s">
        <v>133</v>
      </c>
      <c r="D32" s="138"/>
      <c r="E32" s="138"/>
      <c r="F32" s="138"/>
      <c r="G32" s="138"/>
      <c r="H32" s="138"/>
      <c r="I32" s="138"/>
      <c r="J32" s="139"/>
    </row>
    <row r="33" spans="1:10" ht="21" customHeight="1" thickBot="1" x14ac:dyDescent="0.45">
      <c r="A33" s="210"/>
      <c r="B33" s="212"/>
      <c r="C33" s="126" t="s">
        <v>108</v>
      </c>
      <c r="D33" s="127"/>
      <c r="E33" s="127"/>
      <c r="F33" s="127"/>
      <c r="G33" s="127"/>
      <c r="H33" s="127"/>
      <c r="I33" s="127"/>
      <c r="J33" s="128"/>
    </row>
    <row r="34" spans="1:10" x14ac:dyDescent="0.4">
      <c r="A34" s="210"/>
      <c r="B34" s="213" t="s">
        <v>17</v>
      </c>
      <c r="C34" s="137" t="s">
        <v>134</v>
      </c>
      <c r="D34" s="138"/>
      <c r="E34" s="138"/>
      <c r="F34" s="138"/>
      <c r="G34" s="138"/>
      <c r="H34" s="138"/>
      <c r="I34" s="138"/>
      <c r="J34" s="139"/>
    </row>
    <row r="35" spans="1:10" x14ac:dyDescent="0.4">
      <c r="A35" s="210"/>
      <c r="B35" s="214"/>
      <c r="C35" s="140" t="s">
        <v>135</v>
      </c>
      <c r="D35" s="141"/>
      <c r="E35" s="141"/>
      <c r="F35" s="141"/>
      <c r="G35" s="141"/>
      <c r="H35" s="141"/>
      <c r="I35" s="141"/>
      <c r="J35" s="142"/>
    </row>
    <row r="36" spans="1:10" x14ac:dyDescent="0.4">
      <c r="A36" s="210"/>
      <c r="B36" s="214"/>
      <c r="C36" s="140" t="s">
        <v>136</v>
      </c>
      <c r="D36" s="141"/>
      <c r="E36" s="141"/>
      <c r="F36" s="141"/>
      <c r="G36" s="141"/>
      <c r="H36" s="141"/>
      <c r="I36" s="141"/>
      <c r="J36" s="142"/>
    </row>
    <row r="37" spans="1:10" x14ac:dyDescent="0.4">
      <c r="A37" s="210"/>
      <c r="B37" s="214"/>
      <c r="C37" s="140" t="s">
        <v>137</v>
      </c>
      <c r="D37" s="141"/>
      <c r="E37" s="141"/>
      <c r="F37" s="141"/>
      <c r="G37" s="141"/>
      <c r="H37" s="141"/>
      <c r="I37" s="141"/>
      <c r="J37" s="142"/>
    </row>
    <row r="38" spans="1:10" x14ac:dyDescent="0.4">
      <c r="A38" s="210"/>
      <c r="B38" s="214"/>
      <c r="C38" s="140" t="s">
        <v>138</v>
      </c>
      <c r="D38" s="141"/>
      <c r="E38" s="141"/>
      <c r="F38" s="141"/>
      <c r="G38" s="141"/>
      <c r="H38" s="141"/>
      <c r="I38" s="141"/>
      <c r="J38" s="142"/>
    </row>
    <row r="39" spans="1:10" x14ac:dyDescent="0.4">
      <c r="A39" s="210"/>
      <c r="B39" s="214"/>
      <c r="C39" s="140"/>
      <c r="D39" s="141"/>
      <c r="E39" s="141"/>
      <c r="F39" s="141"/>
      <c r="G39" s="141"/>
      <c r="H39" s="141"/>
      <c r="I39" s="141"/>
      <c r="J39" s="142"/>
    </row>
    <row r="40" spans="1:10" ht="19.5" thickBot="1" x14ac:dyDescent="0.45">
      <c r="A40" s="211"/>
      <c r="B40" s="215"/>
      <c r="C40" s="149"/>
      <c r="D40" s="150"/>
      <c r="E40" s="150"/>
      <c r="F40" s="150"/>
      <c r="G40" s="150"/>
      <c r="H40" s="150"/>
      <c r="I40" s="150"/>
      <c r="J40" s="151"/>
    </row>
    <row r="41" spans="1:10" x14ac:dyDescent="0.4">
      <c r="A41" s="1"/>
    </row>
    <row r="42" spans="1:10" x14ac:dyDescent="0.4">
      <c r="A42" s="1"/>
    </row>
    <row r="43" spans="1:10" x14ac:dyDescent="0.4">
      <c r="A43" s="1"/>
    </row>
    <row r="44" spans="1:10" x14ac:dyDescent="0.4">
      <c r="A44" s="1"/>
    </row>
    <row r="45" spans="1:10" x14ac:dyDescent="0.4">
      <c r="A45" s="1"/>
    </row>
    <row r="46" spans="1:10" x14ac:dyDescent="0.4">
      <c r="A46" s="1"/>
    </row>
    <row r="47" spans="1:10" x14ac:dyDescent="0.4">
      <c r="A47" s="1"/>
    </row>
    <row r="48" spans="1:10" x14ac:dyDescent="0.4">
      <c r="A48" s="1"/>
    </row>
    <row r="49" spans="1:10" x14ac:dyDescent="0.4">
      <c r="A49" s="1"/>
    </row>
    <row r="50" spans="1:10" ht="19.5" thickBot="1" x14ac:dyDescent="0.45">
      <c r="A50" s="1"/>
    </row>
    <row r="51" spans="1:10" ht="24" customHeight="1" thickBot="1" x14ac:dyDescent="0.45">
      <c r="A51" s="187" t="s">
        <v>3</v>
      </c>
      <c r="B51" s="188"/>
      <c r="C51" s="189" t="s">
        <v>59</v>
      </c>
      <c r="D51" s="190"/>
      <c r="E51" s="190"/>
      <c r="F51" s="190"/>
      <c r="G51" s="190"/>
      <c r="H51" s="190"/>
      <c r="I51" s="190"/>
      <c r="J51" s="191"/>
    </row>
    <row r="52" spans="1:10" ht="19.5" thickBot="1" x14ac:dyDescent="0.45">
      <c r="A52" s="165" t="s">
        <v>16</v>
      </c>
      <c r="B52" s="213" t="s">
        <v>17</v>
      </c>
      <c r="C52" s="168" t="s">
        <v>18</v>
      </c>
      <c r="D52" s="169"/>
      <c r="E52" s="169"/>
      <c r="F52" s="169"/>
      <c r="G52" s="169"/>
      <c r="H52" s="169"/>
      <c r="I52" s="169"/>
      <c r="J52" s="170"/>
    </row>
    <row r="53" spans="1:10" ht="19.5" thickTop="1" x14ac:dyDescent="0.4">
      <c r="A53" s="166"/>
      <c r="B53" s="214"/>
      <c r="C53" s="18" t="s">
        <v>125</v>
      </c>
      <c r="D53" s="108"/>
      <c r="E53" s="94"/>
      <c r="F53" s="23"/>
      <c r="G53" s="59" t="s">
        <v>19</v>
      </c>
      <c r="J53" s="3"/>
    </row>
    <row r="54" spans="1:10" ht="38.25" customHeight="1" thickBot="1" x14ac:dyDescent="0.45">
      <c r="A54" s="166"/>
      <c r="B54" s="214"/>
      <c r="C54" s="55">
        <f ca="1">G19</f>
        <v>0</v>
      </c>
      <c r="D54" s="15" t="s">
        <v>12</v>
      </c>
      <c r="E54" s="15">
        <v>100</v>
      </c>
      <c r="F54" s="25" t="s">
        <v>10</v>
      </c>
      <c r="G54" s="69">
        <f ca="1">ROUNDUP(C54/100,0)</f>
        <v>0</v>
      </c>
      <c r="J54" s="3"/>
    </row>
    <row r="55" spans="1:10" ht="19.5" thickTop="1" x14ac:dyDescent="0.4">
      <c r="A55" s="166"/>
      <c r="B55" s="214"/>
      <c r="C55" s="94"/>
      <c r="D55" s="94"/>
      <c r="E55" s="94"/>
      <c r="F55" s="94"/>
      <c r="G55" s="13" t="s">
        <v>20</v>
      </c>
      <c r="J55" s="3"/>
    </row>
    <row r="56" spans="1:10" x14ac:dyDescent="0.4">
      <c r="A56" s="166"/>
      <c r="B56" s="214"/>
      <c r="C56" s="140"/>
      <c r="D56" s="184"/>
      <c r="E56" s="184"/>
      <c r="F56" s="184"/>
      <c r="G56" s="184"/>
      <c r="H56" s="184"/>
      <c r="I56" s="184"/>
      <c r="J56" s="142"/>
    </row>
    <row r="57" spans="1:10" ht="19.5" thickBot="1" x14ac:dyDescent="0.45">
      <c r="A57" s="166"/>
      <c r="B57" s="214"/>
      <c r="C57" s="171" t="s">
        <v>27</v>
      </c>
      <c r="D57" s="185"/>
      <c r="E57" s="185"/>
      <c r="F57" s="185"/>
      <c r="G57" s="185"/>
      <c r="H57" s="185"/>
      <c r="I57" s="185"/>
      <c r="J57" s="173"/>
    </row>
    <row r="58" spans="1:10" x14ac:dyDescent="0.4">
      <c r="A58" s="166"/>
      <c r="B58" s="214"/>
      <c r="C58" s="11" t="s">
        <v>126</v>
      </c>
      <c r="D58" s="146"/>
      <c r="E58" s="186"/>
      <c r="F58" s="186"/>
      <c r="G58" s="186"/>
      <c r="H58" s="186"/>
      <c r="I58" s="186"/>
      <c r="J58" s="148"/>
    </row>
    <row r="59" spans="1:10" ht="19.5" thickBot="1" x14ac:dyDescent="0.45">
      <c r="A59" s="166"/>
      <c r="B59" s="214"/>
      <c r="C59" s="218"/>
      <c r="D59" s="126"/>
      <c r="E59" s="127"/>
      <c r="F59" s="127"/>
      <c r="G59" s="127"/>
      <c r="H59" s="127"/>
      <c r="I59" s="186"/>
      <c r="J59" s="148"/>
    </row>
    <row r="60" spans="1:10" ht="19.5" thickBot="1" x14ac:dyDescent="0.45">
      <c r="A60" s="166"/>
      <c r="B60" s="214"/>
      <c r="C60" s="219"/>
      <c r="D60" s="99"/>
      <c r="E60" s="99"/>
      <c r="F60" s="99"/>
      <c r="G60" s="99"/>
      <c r="H60" s="97"/>
      <c r="I60" s="99"/>
      <c r="J60" s="97"/>
    </row>
    <row r="61" spans="1:10" ht="19.5" thickBot="1" x14ac:dyDescent="0.45">
      <c r="A61" s="166"/>
      <c r="B61" s="214"/>
      <c r="C61" s="95"/>
      <c r="D61" s="94"/>
      <c r="E61" s="95"/>
      <c r="F61" s="94"/>
      <c r="G61" s="95"/>
      <c r="H61" s="93"/>
      <c r="I61" s="94"/>
      <c r="J61" s="29"/>
    </row>
    <row r="62" spans="1:10" ht="18" customHeight="1" x14ac:dyDescent="0.4">
      <c r="A62" s="166"/>
      <c r="B62" s="214"/>
      <c r="C62" s="93" t="s">
        <v>22</v>
      </c>
      <c r="D62" s="177"/>
      <c r="E62" s="93" t="s">
        <v>47</v>
      </c>
      <c r="F62" s="177"/>
      <c r="G62" s="93" t="s">
        <v>23</v>
      </c>
      <c r="H62" s="177"/>
      <c r="I62" s="179"/>
      <c r="J62" s="93" t="s">
        <v>24</v>
      </c>
    </row>
    <row r="63" spans="1:10" ht="12.75" customHeight="1" thickBot="1" x14ac:dyDescent="0.45">
      <c r="A63" s="166"/>
      <c r="B63" s="214"/>
      <c r="C63" s="93" t="s">
        <v>127</v>
      </c>
      <c r="D63" s="177"/>
      <c r="E63" s="93" t="s">
        <v>128</v>
      </c>
      <c r="F63" s="177"/>
      <c r="G63" s="14" t="s">
        <v>109</v>
      </c>
      <c r="H63" s="178"/>
      <c r="I63" s="180"/>
      <c r="J63" s="14" t="s">
        <v>110</v>
      </c>
    </row>
    <row r="64" spans="1:10" ht="38.25" customHeight="1" thickBot="1" x14ac:dyDescent="0.45">
      <c r="A64" s="166"/>
      <c r="B64" s="214"/>
      <c r="C64" s="101"/>
      <c r="D64" s="12" t="s">
        <v>12</v>
      </c>
      <c r="E64" s="101"/>
      <c r="F64" s="12" t="s">
        <v>10</v>
      </c>
      <c r="G64" s="47">
        <f>IFERROR(ROUNDDOWN(C64/E64,1),0)</f>
        <v>0</v>
      </c>
      <c r="H64" s="99"/>
      <c r="I64" s="27"/>
      <c r="J64" s="67">
        <f>C59+G64</f>
        <v>0</v>
      </c>
    </row>
    <row r="65" spans="1:10" x14ac:dyDescent="0.4">
      <c r="A65" s="166"/>
      <c r="B65" s="214"/>
      <c r="C65" s="94"/>
      <c r="D65" s="94"/>
      <c r="E65" s="94"/>
      <c r="F65" s="217" t="s">
        <v>25</v>
      </c>
      <c r="G65" s="217"/>
      <c r="H65" s="94"/>
      <c r="I65" s="94"/>
      <c r="J65" s="93"/>
    </row>
    <row r="66" spans="1:10" ht="21" customHeight="1" thickBot="1" x14ac:dyDescent="0.45">
      <c r="A66" s="166"/>
      <c r="B66" s="215"/>
      <c r="C66" s="126" t="s">
        <v>111</v>
      </c>
      <c r="D66" s="127"/>
      <c r="E66" s="127"/>
      <c r="F66" s="127"/>
      <c r="G66" s="127"/>
      <c r="H66" s="127"/>
      <c r="I66" s="127"/>
      <c r="J66" s="128"/>
    </row>
    <row r="67" spans="1:10" ht="24" customHeight="1" x14ac:dyDescent="0.4">
      <c r="A67" s="166"/>
      <c r="B67" s="213" t="s">
        <v>112</v>
      </c>
      <c r="C67" s="137" t="s">
        <v>139</v>
      </c>
      <c r="D67" s="138"/>
      <c r="E67" s="138"/>
      <c r="F67" s="138"/>
      <c r="G67" s="138"/>
      <c r="H67" s="138"/>
      <c r="I67" s="138"/>
      <c r="J67" s="139"/>
    </row>
    <row r="68" spans="1:10" x14ac:dyDescent="0.4">
      <c r="A68" s="166"/>
      <c r="B68" s="214"/>
      <c r="C68" s="171"/>
      <c r="D68" s="185"/>
      <c r="E68" s="185"/>
      <c r="F68" s="185"/>
      <c r="G68" s="185"/>
      <c r="H68" s="185"/>
      <c r="I68" s="185"/>
      <c r="J68" s="173"/>
    </row>
    <row r="69" spans="1:10" ht="19.5" thickBot="1" x14ac:dyDescent="0.45">
      <c r="A69" s="166"/>
      <c r="B69" s="214"/>
      <c r="C69" s="171" t="s">
        <v>18</v>
      </c>
      <c r="D69" s="185"/>
      <c r="E69" s="185"/>
      <c r="F69" s="185"/>
      <c r="G69" s="185"/>
      <c r="H69" s="185"/>
      <c r="I69" s="185"/>
      <c r="J69" s="173"/>
    </row>
    <row r="70" spans="1:10" ht="19.5" thickTop="1" x14ac:dyDescent="0.4">
      <c r="A70" s="166"/>
      <c r="B70" s="214"/>
      <c r="C70" s="18" t="s">
        <v>130</v>
      </c>
      <c r="D70" s="108"/>
      <c r="E70" s="94"/>
      <c r="F70" s="23"/>
      <c r="G70" s="59" t="s">
        <v>19</v>
      </c>
      <c r="J70" s="3"/>
    </row>
    <row r="71" spans="1:10" ht="39.75" customHeight="1" thickBot="1" x14ac:dyDescent="0.45">
      <c r="A71" s="166"/>
      <c r="B71" s="214"/>
      <c r="C71" s="55">
        <f ca="1">G29</f>
        <v>0</v>
      </c>
      <c r="D71" s="15" t="s">
        <v>12</v>
      </c>
      <c r="E71" s="15">
        <v>10</v>
      </c>
      <c r="F71" s="25" t="s">
        <v>10</v>
      </c>
      <c r="G71" s="69">
        <f ca="1">ROUNDUP(C71/10,0)</f>
        <v>0</v>
      </c>
      <c r="J71" s="3"/>
    </row>
    <row r="72" spans="1:10" ht="19.5" thickTop="1" x14ac:dyDescent="0.4">
      <c r="A72" s="166"/>
      <c r="B72" s="214"/>
      <c r="C72" s="94"/>
      <c r="D72" s="94"/>
      <c r="E72" s="94"/>
      <c r="F72" s="94"/>
      <c r="G72" s="13" t="s">
        <v>20</v>
      </c>
      <c r="J72" s="3"/>
    </row>
    <row r="73" spans="1:10" x14ac:dyDescent="0.4">
      <c r="A73" s="166"/>
      <c r="B73" s="214"/>
      <c r="C73" s="146"/>
      <c r="D73" s="186"/>
      <c r="E73" s="186"/>
      <c r="F73" s="186"/>
      <c r="G73" s="186"/>
      <c r="H73" s="186"/>
      <c r="I73" s="186"/>
      <c r="J73" s="148"/>
    </row>
    <row r="74" spans="1:10" ht="19.5" thickBot="1" x14ac:dyDescent="0.45">
      <c r="A74" s="166"/>
      <c r="B74" s="214"/>
      <c r="C74" s="171" t="s">
        <v>27</v>
      </c>
      <c r="D74" s="185"/>
      <c r="E74" s="185"/>
      <c r="F74" s="185"/>
      <c r="G74" s="185"/>
      <c r="H74" s="185"/>
      <c r="I74" s="185"/>
      <c r="J74" s="173"/>
    </row>
    <row r="75" spans="1:10" x14ac:dyDescent="0.4">
      <c r="A75" s="166"/>
      <c r="B75" s="214"/>
      <c r="C75" s="11" t="s">
        <v>131</v>
      </c>
      <c r="D75" s="146"/>
      <c r="E75" s="186"/>
      <c r="F75" s="186"/>
      <c r="G75" s="186"/>
      <c r="H75" s="186"/>
      <c r="I75" s="186"/>
      <c r="J75" s="148"/>
    </row>
    <row r="76" spans="1:10" ht="19.5" thickBot="1" x14ac:dyDescent="0.45">
      <c r="A76" s="166"/>
      <c r="B76" s="214"/>
      <c r="C76" s="220"/>
      <c r="D76" s="126"/>
      <c r="E76" s="127"/>
      <c r="F76" s="127"/>
      <c r="G76" s="127"/>
      <c r="H76" s="127"/>
      <c r="I76" s="186"/>
      <c r="J76" s="148"/>
    </row>
    <row r="77" spans="1:10" ht="19.5" thickBot="1" x14ac:dyDescent="0.45">
      <c r="A77" s="166"/>
      <c r="B77" s="214"/>
      <c r="C77" s="221"/>
      <c r="D77" s="99"/>
      <c r="E77" s="99"/>
      <c r="F77" s="99"/>
      <c r="G77" s="99"/>
      <c r="H77" s="97"/>
      <c r="I77" s="99"/>
      <c r="J77" s="97"/>
    </row>
    <row r="78" spans="1:10" ht="19.5" thickBot="1" x14ac:dyDescent="0.45">
      <c r="A78" s="166"/>
      <c r="B78" s="214"/>
      <c r="C78" s="95"/>
      <c r="D78" s="94"/>
      <c r="E78" s="95"/>
      <c r="F78" s="94"/>
      <c r="G78" s="95"/>
      <c r="H78" s="93"/>
      <c r="I78" s="94"/>
      <c r="J78" s="29"/>
    </row>
    <row r="79" spans="1:10" ht="15" customHeight="1" x14ac:dyDescent="0.4">
      <c r="A79" s="166"/>
      <c r="B79" s="214"/>
      <c r="C79" s="93" t="s">
        <v>22</v>
      </c>
      <c r="D79" s="177"/>
      <c r="E79" s="93" t="s">
        <v>53</v>
      </c>
      <c r="F79" s="177"/>
      <c r="G79" s="93" t="s">
        <v>132</v>
      </c>
      <c r="H79" s="177"/>
      <c r="I79" s="179"/>
      <c r="J79" s="93" t="s">
        <v>24</v>
      </c>
    </row>
    <row r="80" spans="1:10" ht="12.75" customHeight="1" thickBot="1" x14ac:dyDescent="0.45">
      <c r="A80" s="166"/>
      <c r="B80" s="214"/>
      <c r="C80" s="93" t="s">
        <v>127</v>
      </c>
      <c r="D80" s="177"/>
      <c r="E80" s="93" t="s">
        <v>128</v>
      </c>
      <c r="F80" s="177"/>
      <c r="G80" s="14"/>
      <c r="H80" s="178"/>
      <c r="I80" s="180"/>
      <c r="J80" s="14" t="s">
        <v>113</v>
      </c>
    </row>
    <row r="81" spans="1:10" ht="37.5" customHeight="1" thickBot="1" x14ac:dyDescent="0.45">
      <c r="A81" s="166"/>
      <c r="B81" s="214"/>
      <c r="C81" s="101"/>
      <c r="D81" s="12" t="s">
        <v>12</v>
      </c>
      <c r="E81" s="101"/>
      <c r="F81" s="12" t="s">
        <v>10</v>
      </c>
      <c r="G81" s="47">
        <f>IFERROR(ROUNDDOWN(C81/E81,1),0)</f>
        <v>0</v>
      </c>
      <c r="H81" s="99"/>
      <c r="I81" s="27"/>
      <c r="J81" s="67">
        <f>C76+G81</f>
        <v>0</v>
      </c>
    </row>
    <row r="82" spans="1:10" ht="19.5" thickBot="1" x14ac:dyDescent="0.45">
      <c r="A82" s="166"/>
      <c r="B82" s="215"/>
      <c r="C82" s="95"/>
      <c r="D82" s="95"/>
      <c r="E82" s="95"/>
      <c r="F82" s="231" t="s">
        <v>25</v>
      </c>
      <c r="G82" s="231"/>
      <c r="H82" s="95"/>
      <c r="I82" s="95"/>
      <c r="J82" s="98"/>
    </row>
    <row r="83" spans="1:10" x14ac:dyDescent="0.4">
      <c r="A83" s="166"/>
      <c r="B83" s="213" t="s">
        <v>114</v>
      </c>
      <c r="C83" s="137" t="s">
        <v>140</v>
      </c>
      <c r="D83" s="138"/>
      <c r="E83" s="138"/>
      <c r="F83" s="138"/>
      <c r="G83" s="138"/>
      <c r="H83" s="138"/>
      <c r="I83" s="138"/>
      <c r="J83" s="139"/>
    </row>
    <row r="84" spans="1:10" x14ac:dyDescent="0.4">
      <c r="A84" s="166"/>
      <c r="B84" s="214"/>
      <c r="C84" s="140" t="s">
        <v>141</v>
      </c>
      <c r="D84" s="184"/>
      <c r="E84" s="184"/>
      <c r="F84" s="184"/>
      <c r="G84" s="184"/>
      <c r="H84" s="184"/>
      <c r="I84" s="184"/>
      <c r="J84" s="142"/>
    </row>
    <row r="85" spans="1:10" x14ac:dyDescent="0.4">
      <c r="A85" s="166"/>
      <c r="B85" s="214"/>
      <c r="C85" s="140" t="s">
        <v>142</v>
      </c>
      <c r="D85" s="184"/>
      <c r="E85" s="184"/>
      <c r="F85" s="184"/>
      <c r="G85" s="184"/>
      <c r="H85" s="184"/>
      <c r="I85" s="184"/>
      <c r="J85" s="142"/>
    </row>
    <row r="86" spans="1:10" x14ac:dyDescent="0.4">
      <c r="A86" s="166"/>
      <c r="B86" s="214"/>
      <c r="C86" s="140" t="s">
        <v>143</v>
      </c>
      <c r="D86" s="184"/>
      <c r="E86" s="184"/>
      <c r="F86" s="184"/>
      <c r="G86" s="184"/>
      <c r="H86" s="184"/>
      <c r="I86" s="184"/>
      <c r="J86" s="142"/>
    </row>
    <row r="87" spans="1:10" x14ac:dyDescent="0.4">
      <c r="A87" s="166"/>
      <c r="B87" s="214"/>
      <c r="C87" s="140" t="s">
        <v>144</v>
      </c>
      <c r="D87" s="184"/>
      <c r="E87" s="184"/>
      <c r="F87" s="184"/>
      <c r="G87" s="184"/>
      <c r="H87" s="184"/>
      <c r="I87" s="184"/>
      <c r="J87" s="142"/>
    </row>
    <row r="88" spans="1:10" x14ac:dyDescent="0.4">
      <c r="A88" s="166"/>
      <c r="B88" s="214"/>
      <c r="C88" s="140" t="s">
        <v>145</v>
      </c>
      <c r="D88" s="184"/>
      <c r="E88" s="184"/>
      <c r="F88" s="184"/>
      <c r="G88" s="184"/>
      <c r="H88" s="184"/>
      <c r="I88" s="184"/>
      <c r="J88" s="142"/>
    </row>
    <row r="89" spans="1:10" x14ac:dyDescent="0.4">
      <c r="A89" s="166"/>
      <c r="B89" s="214"/>
      <c r="C89" s="140" t="s">
        <v>146</v>
      </c>
      <c r="D89" s="184"/>
      <c r="E89" s="184"/>
      <c r="F89" s="184"/>
      <c r="G89" s="184"/>
      <c r="H89" s="184"/>
      <c r="I89" s="184"/>
      <c r="J89" s="142"/>
    </row>
    <row r="90" spans="1:10" x14ac:dyDescent="0.4">
      <c r="A90" s="166"/>
      <c r="B90" s="214"/>
      <c r="C90" s="140"/>
      <c r="D90" s="184"/>
      <c r="E90" s="184"/>
      <c r="F90" s="184"/>
      <c r="G90" s="184"/>
      <c r="H90" s="184"/>
      <c r="I90" s="184"/>
      <c r="J90" s="142"/>
    </row>
    <row r="91" spans="1:10" ht="19.5" thickBot="1" x14ac:dyDescent="0.45">
      <c r="A91" s="166"/>
      <c r="B91" s="214"/>
      <c r="C91" s="171" t="s">
        <v>18</v>
      </c>
      <c r="D91" s="185"/>
      <c r="E91" s="185"/>
      <c r="F91" s="185"/>
      <c r="G91" s="185"/>
      <c r="H91" s="185"/>
      <c r="I91" s="185"/>
      <c r="J91" s="173"/>
    </row>
    <row r="92" spans="1:10" ht="19.5" thickTop="1" x14ac:dyDescent="0.4">
      <c r="A92" s="166"/>
      <c r="B92" s="214"/>
      <c r="C92" s="18" t="s">
        <v>33</v>
      </c>
      <c r="D92" s="94"/>
      <c r="E92" s="94"/>
      <c r="F92" s="23"/>
      <c r="G92" s="24" t="s">
        <v>19</v>
      </c>
      <c r="J92" s="3"/>
    </row>
    <row r="93" spans="1:10" ht="39" customHeight="1" thickBot="1" x14ac:dyDescent="0.45">
      <c r="A93" s="166"/>
      <c r="B93" s="214"/>
      <c r="C93" s="55">
        <f ca="1">C54</f>
        <v>0</v>
      </c>
      <c r="D93" s="15" t="s">
        <v>12</v>
      </c>
      <c r="E93" s="15">
        <v>100</v>
      </c>
      <c r="F93" s="25" t="s">
        <v>10</v>
      </c>
      <c r="G93" s="69">
        <f ca="1">ROUNDUP(C93/100,0)</f>
        <v>0</v>
      </c>
      <c r="J93" s="3"/>
    </row>
    <row r="94" spans="1:10" ht="20.25" thickTop="1" thickBot="1" x14ac:dyDescent="0.45">
      <c r="A94" s="167"/>
      <c r="B94" s="215"/>
      <c r="C94" s="95"/>
      <c r="D94" s="95"/>
      <c r="E94" s="95"/>
      <c r="F94" s="95"/>
      <c r="G94" s="21" t="s">
        <v>20</v>
      </c>
      <c r="H94" s="7"/>
      <c r="I94" s="7"/>
      <c r="J94" s="4"/>
    </row>
    <row r="95" spans="1:10" x14ac:dyDescent="0.4">
      <c r="A95" s="1"/>
    </row>
    <row r="96" spans="1:10" x14ac:dyDescent="0.4">
      <c r="A96" s="1"/>
    </row>
    <row r="97" spans="1:10" x14ac:dyDescent="0.4">
      <c r="A97" s="1"/>
    </row>
    <row r="98" spans="1:10" x14ac:dyDescent="0.4">
      <c r="A98" s="1"/>
    </row>
    <row r="99" spans="1:10" ht="19.5" thickBot="1" x14ac:dyDescent="0.45">
      <c r="A99" s="1"/>
    </row>
    <row r="100" spans="1:10" ht="27.75" customHeight="1" thickBot="1" x14ac:dyDescent="0.45">
      <c r="A100" s="105" t="s">
        <v>3</v>
      </c>
      <c r="B100" s="222" t="s">
        <v>59</v>
      </c>
      <c r="C100" s="223"/>
      <c r="D100" s="223"/>
      <c r="E100" s="223"/>
      <c r="F100" s="223"/>
      <c r="G100" s="223"/>
      <c r="H100" s="223"/>
      <c r="I100" s="223"/>
      <c r="J100" s="224"/>
    </row>
    <row r="101" spans="1:10" x14ac:dyDescent="0.4">
      <c r="A101" s="228" t="s">
        <v>34</v>
      </c>
      <c r="B101" s="119" t="s">
        <v>147</v>
      </c>
      <c r="C101" s="114"/>
      <c r="D101" s="114"/>
      <c r="E101" s="114"/>
      <c r="F101" s="115"/>
      <c r="G101" s="114"/>
      <c r="H101" s="114"/>
      <c r="I101" s="114"/>
      <c r="J101" s="116"/>
    </row>
    <row r="102" spans="1:10" x14ac:dyDescent="0.4">
      <c r="A102" s="229"/>
      <c r="B102" s="117" t="s">
        <v>148</v>
      </c>
      <c r="C102" s="35"/>
      <c r="D102" s="35"/>
      <c r="E102" s="35"/>
      <c r="F102" s="35"/>
      <c r="G102" s="35"/>
      <c r="H102" s="35"/>
      <c r="I102" s="35"/>
      <c r="J102" s="3"/>
    </row>
    <row r="103" spans="1:10" x14ac:dyDescent="0.4">
      <c r="A103" s="229"/>
      <c r="B103" s="117" t="s">
        <v>149</v>
      </c>
      <c r="C103" s="35"/>
      <c r="D103" s="35"/>
      <c r="E103" s="35"/>
      <c r="F103" s="35"/>
      <c r="G103" s="35"/>
      <c r="H103" s="35"/>
      <c r="I103" s="35"/>
      <c r="J103" s="3"/>
    </row>
    <row r="104" spans="1:10" x14ac:dyDescent="0.4">
      <c r="A104" s="229"/>
      <c r="B104" s="117" t="s">
        <v>150</v>
      </c>
      <c r="C104" s="35"/>
      <c r="D104" s="35"/>
      <c r="E104" s="35"/>
      <c r="F104" s="35"/>
      <c r="G104" s="35"/>
      <c r="H104" s="35"/>
      <c r="I104" s="35"/>
      <c r="J104" s="3"/>
    </row>
    <row r="105" spans="1:10" x14ac:dyDescent="0.4">
      <c r="A105" s="229"/>
      <c r="B105" s="117" t="s">
        <v>151</v>
      </c>
      <c r="C105" s="35"/>
      <c r="D105" s="35"/>
      <c r="E105" s="35"/>
      <c r="F105" s="35"/>
      <c r="G105" s="35"/>
      <c r="H105" s="35"/>
      <c r="I105" s="35"/>
      <c r="J105" s="3"/>
    </row>
    <row r="106" spans="1:10" x14ac:dyDescent="0.4">
      <c r="A106" s="229"/>
      <c r="B106" s="117" t="s">
        <v>152</v>
      </c>
      <c r="C106" s="35"/>
      <c r="D106" s="35"/>
      <c r="E106" s="35"/>
      <c r="F106" s="35"/>
      <c r="G106" s="35"/>
      <c r="H106" s="35"/>
      <c r="I106" s="35"/>
      <c r="J106" s="3"/>
    </row>
    <row r="107" spans="1:10" ht="35.25" customHeight="1" x14ac:dyDescent="0.4">
      <c r="A107" s="229"/>
      <c r="B107" s="201" t="s">
        <v>115</v>
      </c>
      <c r="C107" s="225"/>
      <c r="D107" s="225"/>
      <c r="E107" s="225"/>
      <c r="F107" s="225"/>
      <c r="G107" s="225"/>
      <c r="H107" s="225"/>
      <c r="I107" s="225"/>
      <c r="J107" s="226"/>
    </row>
    <row r="108" spans="1:10" x14ac:dyDescent="0.4">
      <c r="A108" s="229"/>
      <c r="B108" s="88"/>
      <c r="C108" s="35"/>
      <c r="D108" s="35"/>
      <c r="E108" s="35"/>
      <c r="F108" s="35"/>
      <c r="G108" s="35"/>
      <c r="H108" s="35"/>
      <c r="I108" s="35"/>
      <c r="J108" s="3"/>
    </row>
    <row r="109" spans="1:10" x14ac:dyDescent="0.4">
      <c r="A109" s="229"/>
      <c r="B109" s="117" t="s">
        <v>35</v>
      </c>
      <c r="C109" s="35"/>
      <c r="D109" s="35"/>
      <c r="E109" s="35"/>
      <c r="F109" s="35"/>
      <c r="G109" s="35"/>
      <c r="H109" s="35"/>
      <c r="I109" s="35"/>
      <c r="J109" s="3"/>
    </row>
    <row r="110" spans="1:10" x14ac:dyDescent="0.4">
      <c r="A110" s="229"/>
      <c r="B110" s="117" t="s">
        <v>116</v>
      </c>
      <c r="C110" s="121"/>
      <c r="D110" s="122"/>
      <c r="E110" s="122"/>
      <c r="F110" s="122"/>
      <c r="G110" s="123"/>
      <c r="H110" s="123"/>
      <c r="I110" s="123"/>
      <c r="J110" s="3"/>
    </row>
    <row r="111" spans="1:10" x14ac:dyDescent="0.4">
      <c r="A111" s="229"/>
      <c r="B111" s="117" t="s">
        <v>117</v>
      </c>
      <c r="C111" s="124"/>
      <c r="D111" s="125"/>
      <c r="E111" s="125"/>
      <c r="F111" s="125"/>
      <c r="G111" s="123"/>
      <c r="H111" s="123"/>
      <c r="I111" s="123"/>
      <c r="J111" s="3"/>
    </row>
    <row r="112" spans="1:10" x14ac:dyDescent="0.4">
      <c r="A112" s="229"/>
      <c r="B112" s="117" t="s">
        <v>118</v>
      </c>
      <c r="C112" s="124"/>
      <c r="D112" s="125"/>
      <c r="E112" s="125"/>
      <c r="F112" s="125"/>
      <c r="G112" s="123"/>
      <c r="H112" s="123"/>
      <c r="I112" s="123"/>
      <c r="J112" s="3"/>
    </row>
    <row r="113" spans="1:10" ht="19.5" thickBot="1" x14ac:dyDescent="0.45">
      <c r="A113" s="230"/>
      <c r="B113" s="118" t="s">
        <v>119</v>
      </c>
      <c r="C113" s="7"/>
      <c r="D113" s="7"/>
      <c r="E113" s="7"/>
      <c r="F113" s="7"/>
      <c r="G113" s="7"/>
      <c r="H113" s="7"/>
      <c r="I113" s="7"/>
      <c r="J113" s="4"/>
    </row>
    <row r="114" spans="1:10" x14ac:dyDescent="0.4">
      <c r="A114" s="1"/>
    </row>
    <row r="115" spans="1:10" x14ac:dyDescent="0.4">
      <c r="A115" s="1"/>
    </row>
  </sheetData>
  <mergeCells count="123">
    <mergeCell ref="C76:C77"/>
    <mergeCell ref="B100:J100"/>
    <mergeCell ref="B107:J107"/>
    <mergeCell ref="A2:J2"/>
    <mergeCell ref="A1:J1"/>
    <mergeCell ref="C87:J87"/>
    <mergeCell ref="C88:J88"/>
    <mergeCell ref="C89:J89"/>
    <mergeCell ref="C90:J90"/>
    <mergeCell ref="C91:J91"/>
    <mergeCell ref="A101:A113"/>
    <mergeCell ref="C67:J67"/>
    <mergeCell ref="C68:J68"/>
    <mergeCell ref="C69:J69"/>
    <mergeCell ref="C73:J73"/>
    <mergeCell ref="C74:J74"/>
    <mergeCell ref="B83:B94"/>
    <mergeCell ref="C83:J83"/>
    <mergeCell ref="C84:J84"/>
    <mergeCell ref="C85:J85"/>
    <mergeCell ref="C86:J86"/>
    <mergeCell ref="F82:G82"/>
    <mergeCell ref="A51:B51"/>
    <mergeCell ref="A52:A94"/>
    <mergeCell ref="B52:B66"/>
    <mergeCell ref="C52:J52"/>
    <mergeCell ref="C56:J56"/>
    <mergeCell ref="C57:J57"/>
    <mergeCell ref="C66:J66"/>
    <mergeCell ref="B67:B82"/>
    <mergeCell ref="H75:H76"/>
    <mergeCell ref="I75:I76"/>
    <mergeCell ref="J75:J76"/>
    <mergeCell ref="D79:D80"/>
    <mergeCell ref="F79:F80"/>
    <mergeCell ref="H79:H80"/>
    <mergeCell ref="I79:I80"/>
    <mergeCell ref="D75:D76"/>
    <mergeCell ref="E75:E76"/>
    <mergeCell ref="F75:F76"/>
    <mergeCell ref="G75:G76"/>
    <mergeCell ref="J58:J59"/>
    <mergeCell ref="D62:D63"/>
    <mergeCell ref="F62:F63"/>
    <mergeCell ref="H62:H63"/>
    <mergeCell ref="I62:I63"/>
    <mergeCell ref="C59:C60"/>
    <mergeCell ref="F65:G65"/>
    <mergeCell ref="D58:D59"/>
    <mergeCell ref="E58:E59"/>
    <mergeCell ref="F58:F59"/>
    <mergeCell ref="G58:G59"/>
    <mergeCell ref="H58:H59"/>
    <mergeCell ref="I58:I59"/>
    <mergeCell ref="C35:J35"/>
    <mergeCell ref="C36:J36"/>
    <mergeCell ref="C37:J37"/>
    <mergeCell ref="C38:J38"/>
    <mergeCell ref="C39:J39"/>
    <mergeCell ref="C40:J40"/>
    <mergeCell ref="C51:J51"/>
    <mergeCell ref="C26:J26"/>
    <mergeCell ref="C31:J31"/>
    <mergeCell ref="A32:A40"/>
    <mergeCell ref="B32:B33"/>
    <mergeCell ref="C32:J32"/>
    <mergeCell ref="C33:J33"/>
    <mergeCell ref="B34:B40"/>
    <mergeCell ref="C34:J34"/>
    <mergeCell ref="A26:B26"/>
    <mergeCell ref="A27:B27"/>
    <mergeCell ref="A28:B28"/>
    <mergeCell ref="A29:B29"/>
    <mergeCell ref="A30:B30"/>
    <mergeCell ref="A31:B31"/>
    <mergeCell ref="F30:G30"/>
    <mergeCell ref="D27:D28"/>
    <mergeCell ref="E27:E28"/>
    <mergeCell ref="F27:F28"/>
    <mergeCell ref="A20:B20"/>
    <mergeCell ref="A21:B21"/>
    <mergeCell ref="A22:B22"/>
    <mergeCell ref="A23:B23"/>
    <mergeCell ref="A24:B24"/>
    <mergeCell ref="A25:B25"/>
    <mergeCell ref="A14:B14"/>
    <mergeCell ref="A15:B15"/>
    <mergeCell ref="A16:B16"/>
    <mergeCell ref="A17:B17"/>
    <mergeCell ref="A18:B18"/>
    <mergeCell ref="A19:B19"/>
    <mergeCell ref="A5:B5"/>
    <mergeCell ref="C5:J5"/>
    <mergeCell ref="A6:B7"/>
    <mergeCell ref="A8:B8"/>
    <mergeCell ref="A9:B9"/>
    <mergeCell ref="A10:B10"/>
    <mergeCell ref="A11:B11"/>
    <mergeCell ref="A12:B12"/>
    <mergeCell ref="A13:B13"/>
    <mergeCell ref="D8:D9"/>
    <mergeCell ref="F8:F9"/>
    <mergeCell ref="C11:J11"/>
    <mergeCell ref="C12:J12"/>
    <mergeCell ref="F23:F24"/>
    <mergeCell ref="G23:G24"/>
    <mergeCell ref="H23:H24"/>
    <mergeCell ref="G13:G14"/>
    <mergeCell ref="H13:H14"/>
    <mergeCell ref="D17:D18"/>
    <mergeCell ref="E17:E18"/>
    <mergeCell ref="F17:F18"/>
    <mergeCell ref="F20:G20"/>
    <mergeCell ref="C16:J16"/>
    <mergeCell ref="C13:C14"/>
    <mergeCell ref="D13:D14"/>
    <mergeCell ref="F13:F14"/>
    <mergeCell ref="C21:J21"/>
    <mergeCell ref="C22:J22"/>
    <mergeCell ref="I23:I24"/>
    <mergeCell ref="J23:J24"/>
    <mergeCell ref="C23:C24"/>
    <mergeCell ref="D23:D24"/>
  </mergeCells>
  <phoneticPr fontId="1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sizeWithCells="1">
                  <from>
                    <xdr:col>2</xdr:col>
                    <xdr:colOff>0</xdr:colOff>
                    <xdr:row>31</xdr:row>
                    <xdr:rowOff>0</xdr:rowOff>
                  </from>
                  <to>
                    <xdr:col>2</xdr:col>
                    <xdr:colOff>904875</xdr:colOff>
                    <xdr:row>32</xdr:row>
                    <xdr:rowOff>9525</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sizeWithCells="1">
                  <from>
                    <xdr:col>2</xdr:col>
                    <xdr:colOff>0</xdr:colOff>
                    <xdr:row>33</xdr:row>
                    <xdr:rowOff>0</xdr:rowOff>
                  </from>
                  <to>
                    <xdr:col>2</xdr:col>
                    <xdr:colOff>904875</xdr:colOff>
                    <xdr:row>34</xdr:row>
                    <xdr:rowOff>9525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sizeWithCells="1">
                  <from>
                    <xdr:col>2</xdr:col>
                    <xdr:colOff>171450</xdr:colOff>
                    <xdr:row>34</xdr:row>
                    <xdr:rowOff>0</xdr:rowOff>
                  </from>
                  <to>
                    <xdr:col>2</xdr:col>
                    <xdr:colOff>1076325</xdr:colOff>
                    <xdr:row>35</xdr:row>
                    <xdr:rowOff>9525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sizeWithCells="1">
                  <from>
                    <xdr:col>2</xdr:col>
                    <xdr:colOff>171450</xdr:colOff>
                    <xdr:row>34</xdr:row>
                    <xdr:rowOff>228600</xdr:rowOff>
                  </from>
                  <to>
                    <xdr:col>2</xdr:col>
                    <xdr:colOff>1076325</xdr:colOff>
                    <xdr:row>36</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sizeWithCells="1">
                  <from>
                    <xdr:col>2</xdr:col>
                    <xdr:colOff>0</xdr:colOff>
                    <xdr:row>35</xdr:row>
                    <xdr:rowOff>228600</xdr:rowOff>
                  </from>
                  <to>
                    <xdr:col>2</xdr:col>
                    <xdr:colOff>904875</xdr:colOff>
                    <xdr:row>37</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sizeWithCells="1">
                  <from>
                    <xdr:col>2</xdr:col>
                    <xdr:colOff>0</xdr:colOff>
                    <xdr:row>36</xdr:row>
                    <xdr:rowOff>228600</xdr:rowOff>
                  </from>
                  <to>
                    <xdr:col>2</xdr:col>
                    <xdr:colOff>904875</xdr:colOff>
                    <xdr:row>38</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sizeWithCells="1">
                  <from>
                    <xdr:col>2</xdr:col>
                    <xdr:colOff>0</xdr:colOff>
                    <xdr:row>65</xdr:row>
                    <xdr:rowOff>228600</xdr:rowOff>
                  </from>
                  <to>
                    <xdr:col>2</xdr:col>
                    <xdr:colOff>904875</xdr:colOff>
                    <xdr:row>66</xdr:row>
                    <xdr:rowOff>209550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sizeWithCells="1">
                  <from>
                    <xdr:col>1</xdr:col>
                    <xdr:colOff>1019175</xdr:colOff>
                    <xdr:row>82</xdr:row>
                    <xdr:rowOff>0</xdr:rowOff>
                  </from>
                  <to>
                    <xdr:col>2</xdr:col>
                    <xdr:colOff>895350</xdr:colOff>
                    <xdr:row>83</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sizeWithCells="1">
                  <from>
                    <xdr:col>1</xdr:col>
                    <xdr:colOff>1019175</xdr:colOff>
                    <xdr:row>83</xdr:row>
                    <xdr:rowOff>9525</xdr:rowOff>
                  </from>
                  <to>
                    <xdr:col>2</xdr:col>
                    <xdr:colOff>895350</xdr:colOff>
                    <xdr:row>84</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sizeWithCells="1">
                  <from>
                    <xdr:col>1</xdr:col>
                    <xdr:colOff>1019175</xdr:colOff>
                    <xdr:row>84</xdr:row>
                    <xdr:rowOff>9525</xdr:rowOff>
                  </from>
                  <to>
                    <xdr:col>2</xdr:col>
                    <xdr:colOff>895350</xdr:colOff>
                    <xdr:row>85</xdr:row>
                    <xdr:rowOff>19050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sizeWithCells="1">
                  <from>
                    <xdr:col>2</xdr:col>
                    <xdr:colOff>142875</xdr:colOff>
                    <xdr:row>84</xdr:row>
                    <xdr:rowOff>228600</xdr:rowOff>
                  </from>
                  <to>
                    <xdr:col>2</xdr:col>
                    <xdr:colOff>1047750</xdr:colOff>
                    <xdr:row>86</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sizeWithCells="1">
                  <from>
                    <xdr:col>2</xdr:col>
                    <xdr:colOff>142875</xdr:colOff>
                    <xdr:row>85</xdr:row>
                    <xdr:rowOff>228600</xdr:rowOff>
                  </from>
                  <to>
                    <xdr:col>2</xdr:col>
                    <xdr:colOff>1047750</xdr:colOff>
                    <xdr:row>87</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sizeWithCells="1">
                  <from>
                    <xdr:col>2</xdr:col>
                    <xdr:colOff>381000</xdr:colOff>
                    <xdr:row>87</xdr:row>
                    <xdr:rowOff>0</xdr:rowOff>
                  </from>
                  <to>
                    <xdr:col>3</xdr:col>
                    <xdr:colOff>38100</xdr:colOff>
                    <xdr:row>88</xdr:row>
                    <xdr:rowOff>9525</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sizeWithCells="1">
                  <from>
                    <xdr:col>2</xdr:col>
                    <xdr:colOff>381000</xdr:colOff>
                    <xdr:row>88</xdr:row>
                    <xdr:rowOff>9525</xdr:rowOff>
                  </from>
                  <to>
                    <xdr:col>3</xdr:col>
                    <xdr:colOff>38100</xdr:colOff>
                    <xdr:row>89</xdr:row>
                    <xdr:rowOff>19050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sizeWithCells="1">
                  <from>
                    <xdr:col>0</xdr:col>
                    <xdr:colOff>495300</xdr:colOff>
                    <xdr:row>100</xdr:row>
                    <xdr:rowOff>0</xdr:rowOff>
                  </from>
                  <to>
                    <xdr:col>1</xdr:col>
                    <xdr:colOff>895350</xdr:colOff>
                    <xdr:row>101</xdr:row>
                    <xdr:rowOff>9525</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sizeWithCells="1">
                  <from>
                    <xdr:col>0</xdr:col>
                    <xdr:colOff>495300</xdr:colOff>
                    <xdr:row>101</xdr:row>
                    <xdr:rowOff>0</xdr:rowOff>
                  </from>
                  <to>
                    <xdr:col>1</xdr:col>
                    <xdr:colOff>895350</xdr:colOff>
                    <xdr:row>102</xdr:row>
                    <xdr:rowOff>9525</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sizeWithCells="1">
                  <from>
                    <xdr:col>1</xdr:col>
                    <xdr:colOff>142875</xdr:colOff>
                    <xdr:row>102</xdr:row>
                    <xdr:rowOff>0</xdr:rowOff>
                  </from>
                  <to>
                    <xdr:col>2</xdr:col>
                    <xdr:colOff>19050</xdr:colOff>
                    <xdr:row>103</xdr:row>
                    <xdr:rowOff>9525</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sizeWithCells="1">
                  <from>
                    <xdr:col>1</xdr:col>
                    <xdr:colOff>142875</xdr:colOff>
                    <xdr:row>103</xdr:row>
                    <xdr:rowOff>0</xdr:rowOff>
                  </from>
                  <to>
                    <xdr:col>2</xdr:col>
                    <xdr:colOff>19050</xdr:colOff>
                    <xdr:row>104</xdr:row>
                    <xdr:rowOff>9525</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sizeWithCells="1">
                  <from>
                    <xdr:col>1</xdr:col>
                    <xdr:colOff>266700</xdr:colOff>
                    <xdr:row>104</xdr:row>
                    <xdr:rowOff>0</xdr:rowOff>
                  </from>
                  <to>
                    <xdr:col>2</xdr:col>
                    <xdr:colOff>142875</xdr:colOff>
                    <xdr:row>105</xdr:row>
                    <xdr:rowOff>9525</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sizeWithCells="1">
                  <from>
                    <xdr:col>1</xdr:col>
                    <xdr:colOff>266700</xdr:colOff>
                    <xdr:row>104</xdr:row>
                    <xdr:rowOff>228600</xdr:rowOff>
                  </from>
                  <to>
                    <xdr:col>2</xdr:col>
                    <xdr:colOff>142875</xdr:colOff>
                    <xdr:row>106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外部サービス利用型以外</vt:lpstr>
      <vt:lpstr>外部サービス利用型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2024-11-22T04:25:38Z</cp:lastPrinted>
  <dcterms:created xsi:type="dcterms:W3CDTF">2024-11-22T00:57:01Z</dcterms:created>
  <dcterms:modified xsi:type="dcterms:W3CDTF">2024-12-25T07:04:20Z</dcterms:modified>
</cp:coreProperties>
</file>