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3126\Desktop\居宅\集中減算\R07-後期\HP\"/>
    </mc:Choice>
  </mc:AlternateContent>
  <workbookProtection workbookPassword="D2FA" lockStructure="1"/>
  <bookViews>
    <workbookView xWindow="240" yWindow="90" windowWidth="14940" windowHeight="8100"/>
  </bookViews>
  <sheets>
    <sheet name="様式　届出書" sheetId="2" r:id="rId1"/>
    <sheet name="計画数　計算例" sheetId="3" r:id="rId2"/>
  </sheets>
  <definedNames>
    <definedName name="_xlnm.Print_Area" localSheetId="1">'計画数　計算例'!$A$1:$AB$48</definedName>
    <definedName name="_xlnm.Print_Area" localSheetId="0">'様式　届出書'!$A$1:$S$109</definedName>
    <definedName name="_xlnm.Print_Titles" localSheetId="0">'様式　届出書'!$1:$1</definedName>
  </definedNames>
  <calcPr calcId="162913"/>
</workbook>
</file>

<file path=xl/calcChain.xml><?xml version="1.0" encoding="utf-8"?>
<calcChain xmlns="http://schemas.openxmlformats.org/spreadsheetml/2006/main">
  <c r="P77" i="2" l="1"/>
  <c r="O77" i="2"/>
  <c r="N77" i="2"/>
  <c r="M77" i="2"/>
  <c r="L77" i="2"/>
  <c r="K77" i="2"/>
  <c r="G77" i="2"/>
  <c r="E77" i="2"/>
  <c r="P66" i="2"/>
  <c r="O66" i="2"/>
  <c r="N66" i="2"/>
  <c r="M66" i="2"/>
  <c r="L66" i="2"/>
  <c r="K66" i="2"/>
  <c r="G66" i="2"/>
  <c r="E66" i="2"/>
  <c r="G55" i="2"/>
  <c r="E55" i="2"/>
  <c r="G43" i="2"/>
  <c r="E43" i="2"/>
  <c r="P55" i="2"/>
  <c r="O55" i="2"/>
  <c r="N55" i="2"/>
  <c r="M55" i="2"/>
  <c r="L55" i="2"/>
  <c r="K55" i="2"/>
  <c r="P43" i="2"/>
  <c r="O43" i="2"/>
  <c r="N43" i="2"/>
  <c r="M43" i="2"/>
  <c r="L43" i="2"/>
  <c r="K43" i="2"/>
  <c r="D42" i="2" l="1"/>
  <c r="M21" i="2"/>
  <c r="J21" i="2"/>
  <c r="G21" i="2"/>
  <c r="D21" i="2"/>
  <c r="Q44" i="2" l="1"/>
  <c r="Q67" i="2"/>
  <c r="Q68" i="2"/>
  <c r="Q56" i="2"/>
  <c r="Q57" i="2"/>
  <c r="Q78" i="2"/>
  <c r="P85" i="2" s="1"/>
  <c r="Q79" i="2"/>
  <c r="Q45" i="2"/>
  <c r="Q46" i="2"/>
  <c r="E36" i="3"/>
  <c r="F36" i="3"/>
  <c r="G36" i="3"/>
  <c r="H36" i="3"/>
  <c r="I36" i="3"/>
  <c r="J36" i="3"/>
  <c r="K36" i="3"/>
  <c r="L36" i="3"/>
  <c r="M36" i="3"/>
  <c r="N36" i="3"/>
  <c r="O36" i="3"/>
  <c r="P36" i="3"/>
  <c r="Q36" i="3"/>
  <c r="R36" i="3"/>
  <c r="S36" i="3"/>
  <c r="T36" i="3"/>
  <c r="U36" i="3"/>
  <c r="V36" i="3"/>
  <c r="W36" i="3"/>
  <c r="X36" i="3"/>
  <c r="Y36" i="3"/>
  <c r="Z36" i="3"/>
  <c r="AA36" i="3"/>
  <c r="AB36" i="3"/>
  <c r="Q46" i="3"/>
  <c r="Q47" i="3"/>
  <c r="M19" i="2" l="1"/>
  <c r="P74" i="2"/>
  <c r="J20" i="2" s="1"/>
  <c r="P63" i="2"/>
  <c r="G19" i="2" s="1"/>
  <c r="P52" i="2"/>
  <c r="D20" i="2" s="1"/>
  <c r="AA41" i="3"/>
  <c r="AA42" i="3"/>
  <c r="AA40" i="3"/>
  <c r="M20" i="2" l="1"/>
  <c r="J19" i="2"/>
  <c r="G20" i="2"/>
  <c r="D19" i="2"/>
</calcChain>
</file>

<file path=xl/comments1.xml><?xml version="1.0" encoding="utf-8"?>
<comments xmlns="http://schemas.openxmlformats.org/spreadsheetml/2006/main">
  <authors>
    <author>Windows ユーザー</author>
  </authors>
  <commentList>
    <comment ref="P53"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
正当な理由が⑤又は⑥の場合は、</t>
        </r>
        <r>
          <rPr>
            <b/>
            <sz val="9"/>
            <color indexed="81"/>
            <rFont val="MS P ゴシック"/>
            <family val="3"/>
            <charset val="128"/>
          </rPr>
          <t>理由書を添付</t>
        </r>
        <r>
          <rPr>
            <sz val="9"/>
            <color indexed="81"/>
            <rFont val="MS P ゴシック"/>
            <family val="3"/>
            <charset val="128"/>
          </rPr>
          <t xml:space="preserve">し、選定理由についての詳細を記入してください。理由書の様式は任意様式です。
</t>
        </r>
      </text>
    </comment>
    <comment ref="P64"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t>
        </r>
        <r>
          <rPr>
            <b/>
            <sz val="9"/>
            <color indexed="81"/>
            <rFont val="MS P ゴシック"/>
            <family val="3"/>
            <charset val="128"/>
          </rPr>
          <t xml:space="preserve">
</t>
        </r>
        <r>
          <rPr>
            <sz val="9"/>
            <color indexed="81"/>
            <rFont val="MS P ゴシック"/>
            <family val="3"/>
            <charset val="128"/>
          </rPr>
          <t xml:space="preserve">
正当な理由が⑤又は⑥の場合は、</t>
        </r>
        <r>
          <rPr>
            <b/>
            <sz val="9"/>
            <color indexed="81"/>
            <rFont val="MS P ゴシック"/>
            <family val="3"/>
            <charset val="128"/>
          </rPr>
          <t>理由書を添付</t>
        </r>
        <r>
          <rPr>
            <sz val="9"/>
            <color indexed="81"/>
            <rFont val="MS P ゴシック"/>
            <family val="3"/>
            <charset val="128"/>
          </rPr>
          <t>し、選定理由についての詳細を記入してください。理由書の様式は任意様式です。</t>
        </r>
      </text>
    </comment>
    <comment ref="P75"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
正当な理由が⑤又は⑥の場合は、</t>
        </r>
        <r>
          <rPr>
            <b/>
            <sz val="9"/>
            <color indexed="81"/>
            <rFont val="MS P ゴシック"/>
            <family val="3"/>
            <charset val="128"/>
          </rPr>
          <t>理由書を添付</t>
        </r>
        <r>
          <rPr>
            <sz val="9"/>
            <color indexed="81"/>
            <rFont val="MS P ゴシック"/>
            <family val="3"/>
            <charset val="128"/>
          </rPr>
          <t>し、選定理由についての詳細を記入してください。理由書の様式は任意様式です。</t>
        </r>
      </text>
    </comment>
    <comment ref="P86"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 xml:space="preserve">を選択してください。
便宜的に
③に該当する場合は、③を優先的に、
④に該当する場合は、④を優先的に、
選択してください。
（例：①と④に該当⇒④を選択）
正当な理由が⑤又は⑥の場合は、理由書を添付し、選定理由についての詳細を記入してください。理由書の様式は任意様式です。
</t>
        </r>
      </text>
    </comment>
  </commentList>
</comments>
</file>

<file path=xl/sharedStrings.xml><?xml version="1.0" encoding="utf-8"?>
<sst xmlns="http://schemas.openxmlformats.org/spreadsheetml/2006/main" count="453" uniqueCount="181">
  <si>
    <t>任意様式</t>
    <rPh sb="0" eb="2">
      <t>ニンイ</t>
    </rPh>
    <rPh sb="2" eb="4">
      <t>ヨウシキ</t>
    </rPh>
    <phoneticPr fontId="2"/>
  </si>
  <si>
    <t>判定期間の１月当たりの居宅サービス計画のうち、それぞれのサービスが位置付けられた計画件数が１月当たり平均10件以下である。</t>
    <phoneticPr fontId="2"/>
  </si>
  <si>
    <t>前期</t>
    <rPh sb="0" eb="2">
      <t>ゼンキ</t>
    </rPh>
    <phoneticPr fontId="2"/>
  </si>
  <si>
    <t>3月</t>
    <rPh sb="1" eb="2">
      <t>ガツ</t>
    </rPh>
    <phoneticPr fontId="2"/>
  </si>
  <si>
    <t>4月</t>
  </si>
  <si>
    <t>5月</t>
  </si>
  <si>
    <t>6月</t>
  </si>
  <si>
    <t>7月</t>
  </si>
  <si>
    <t>8月</t>
  </si>
  <si>
    <t>計</t>
    <rPh sb="0" eb="1">
      <t>ケイ</t>
    </rPh>
    <phoneticPr fontId="2"/>
  </si>
  <si>
    <t>後期</t>
    <rPh sb="0" eb="2">
      <t>コウキ</t>
    </rPh>
    <phoneticPr fontId="2"/>
  </si>
  <si>
    <t>9月</t>
    <rPh sb="1" eb="2">
      <t>ガツ</t>
    </rPh>
    <phoneticPr fontId="2"/>
  </si>
  <si>
    <t>　紹介率最高法人の名称</t>
    <rPh sb="6" eb="8">
      <t>ホウジン</t>
    </rPh>
    <rPh sb="9" eb="11">
      <t>メイショウ</t>
    </rPh>
    <phoneticPr fontId="2"/>
  </si>
  <si>
    <t>単位：％</t>
  </si>
  <si>
    <t>訪問介護</t>
    <rPh sb="0" eb="2">
      <t>ホウモン</t>
    </rPh>
    <rPh sb="2" eb="4">
      <t>カイゴ</t>
    </rPh>
    <phoneticPr fontId="2"/>
  </si>
  <si>
    <t>通所介護</t>
    <rPh sb="0" eb="2">
      <t>ツウショ</t>
    </rPh>
    <rPh sb="2" eb="4">
      <t>カイゴ</t>
    </rPh>
    <phoneticPr fontId="2"/>
  </si>
  <si>
    <t>福祉用具貸与</t>
    <rPh sb="0" eb="2">
      <t>フクシ</t>
    </rPh>
    <rPh sb="2" eb="4">
      <t>ヨウグ</t>
    </rPh>
    <rPh sb="4" eb="6">
      <t>タイヨ</t>
    </rPh>
    <phoneticPr fontId="2"/>
  </si>
  <si>
    <t>A</t>
    <phoneticPr fontId="2"/>
  </si>
  <si>
    <t>B</t>
    <phoneticPr fontId="2"/>
  </si>
  <si>
    <t>特定事業所集中減算に関する届出書（　提出用　兼　保存用　）</t>
    <rPh sb="0" eb="2">
      <t>トクテイ</t>
    </rPh>
    <rPh sb="2" eb="5">
      <t>ジギョウショ</t>
    </rPh>
    <rPh sb="5" eb="7">
      <t>シュウチュウ</t>
    </rPh>
    <rPh sb="7" eb="9">
      <t>ゲンサン</t>
    </rPh>
    <rPh sb="10" eb="11">
      <t>カン</t>
    </rPh>
    <rPh sb="13" eb="16">
      <t>トドケデショ</t>
    </rPh>
    <rPh sb="18" eb="20">
      <t>テイシュツ</t>
    </rPh>
    <rPh sb="20" eb="21">
      <t>ヨウ</t>
    </rPh>
    <rPh sb="22" eb="23">
      <t>ケン</t>
    </rPh>
    <rPh sb="24" eb="27">
      <t>ホゾンヨウ</t>
    </rPh>
    <phoneticPr fontId="2"/>
  </si>
  <si>
    <t>届出者</t>
    <rPh sb="0" eb="2">
      <t>トドケデ</t>
    </rPh>
    <rPh sb="2" eb="3">
      <t>シャ</t>
    </rPh>
    <phoneticPr fontId="2"/>
  </si>
  <si>
    <t>所在地</t>
    <rPh sb="0" eb="3">
      <t>ショザイチ</t>
    </rPh>
    <phoneticPr fontId="2"/>
  </si>
  <si>
    <t>名　称</t>
    <rPh sb="0" eb="1">
      <t>メイ</t>
    </rPh>
    <rPh sb="2" eb="3">
      <t>ショウ</t>
    </rPh>
    <phoneticPr fontId="2"/>
  </si>
  <si>
    <t>代表者の職・氏名</t>
    <rPh sb="0" eb="3">
      <t>ダイヒョウシャ</t>
    </rPh>
    <rPh sb="4" eb="5">
      <t>ショク</t>
    </rPh>
    <rPh sb="6" eb="8">
      <t>シメイ</t>
    </rPh>
    <phoneticPr fontId="2"/>
  </si>
  <si>
    <t>事業所</t>
    <rPh sb="0" eb="3">
      <t>ジギョウショ</t>
    </rPh>
    <phoneticPr fontId="2"/>
  </si>
  <si>
    <t>名　　称</t>
    <rPh sb="0" eb="1">
      <t>メイ</t>
    </rPh>
    <rPh sb="3" eb="4">
      <t>ショウ</t>
    </rPh>
    <phoneticPr fontId="2"/>
  </si>
  <si>
    <t>事業所の所在地</t>
    <rPh sb="0" eb="3">
      <t>ジギョウショ</t>
    </rPh>
    <rPh sb="4" eb="7">
      <t>ショザイチ</t>
    </rPh>
    <phoneticPr fontId="2"/>
  </si>
  <si>
    <t>事業所番号</t>
    <rPh sb="0" eb="3">
      <t>ジギョウショ</t>
    </rPh>
    <rPh sb="3" eb="5">
      <t>バンゴウ</t>
    </rPh>
    <phoneticPr fontId="2"/>
  </si>
  <si>
    <t>フリガナ</t>
    <phoneticPr fontId="2"/>
  </si>
  <si>
    <t>　　　　　　法人の住所</t>
    <rPh sb="6" eb="8">
      <t>ホウジン</t>
    </rPh>
    <rPh sb="9" eb="11">
      <t>ジュウショ</t>
    </rPh>
    <phoneticPr fontId="2"/>
  </si>
  <si>
    <t>　　　　</t>
    <phoneticPr fontId="2"/>
  </si>
  <si>
    <t xml:space="preserve"> 事業所名１（事業所番号）</t>
    <phoneticPr fontId="2"/>
  </si>
  <si>
    <t>　　　</t>
    <phoneticPr fontId="2"/>
  </si>
  <si>
    <t xml:space="preserve"> 事業所名２（事業所番号）</t>
    <phoneticPr fontId="2"/>
  </si>
  <si>
    <t>（</t>
    <phoneticPr fontId="2"/>
  </si>
  <si>
    <t>）</t>
    <phoneticPr fontId="2"/>
  </si>
  <si>
    <t>※６  介護予防給付者は件数に含めないでください。</t>
    <phoneticPr fontId="2"/>
  </si>
  <si>
    <t>【正当な理由】</t>
    <rPh sb="1" eb="3">
      <t>セイトウ</t>
    </rPh>
    <rPh sb="4" eb="6">
      <t>リユウ</t>
    </rPh>
    <phoneticPr fontId="2"/>
  </si>
  <si>
    <t>居宅介護支援事業者の通常の事業の実施地域に訪問介護サービス等が各サービスごとでみた場合に５事業所未満である。</t>
    <phoneticPr fontId="2"/>
  </si>
  <si>
    <t>特別地域居宅介護支援加算を受けている事業者である。</t>
    <phoneticPr fontId="2"/>
  </si>
  <si>
    <t>判定期間の１月当たりの平均居宅サービス計画件数が20件以下である。</t>
    <phoneticPr fontId="2"/>
  </si>
  <si>
    <t>サービスの質が高いことによる利用者の希望を勘案した場合などにより特定の事業者に集中していると認められる場合</t>
    <phoneticPr fontId="2"/>
  </si>
  <si>
    <t>その他</t>
    <rPh sb="2" eb="3">
      <t>タ</t>
    </rPh>
    <phoneticPr fontId="2"/>
  </si>
  <si>
    <t>※５  紹介率は法人単位で計算しますので、同一法人の複数の事業所を位置付けている場合には注意してください。</t>
    <rPh sb="4" eb="6">
      <t>ショウカイ</t>
    </rPh>
    <rPh sb="6" eb="7">
      <t>リツ</t>
    </rPh>
    <rPh sb="8" eb="10">
      <t>ホウジン</t>
    </rPh>
    <rPh sb="10" eb="12">
      <t>タンイ</t>
    </rPh>
    <rPh sb="13" eb="15">
      <t>ケイサン</t>
    </rPh>
    <rPh sb="21" eb="23">
      <t>ドウイツ</t>
    </rPh>
    <rPh sb="23" eb="25">
      <t>ホウジン</t>
    </rPh>
    <rPh sb="26" eb="28">
      <t>フクスウ</t>
    </rPh>
    <rPh sb="29" eb="31">
      <t>ジギョウ</t>
    </rPh>
    <rPh sb="31" eb="32">
      <t>ショ</t>
    </rPh>
    <rPh sb="33" eb="36">
      <t>イチヅ</t>
    </rPh>
    <rPh sb="40" eb="42">
      <t>バアイ</t>
    </rPh>
    <rPh sb="44" eb="46">
      <t>チュウイ</t>
    </rPh>
    <phoneticPr fontId="2"/>
  </si>
  <si>
    <t>記号</t>
    <rPh sb="0" eb="2">
      <t>キゴウ</t>
    </rPh>
    <phoneticPr fontId="2"/>
  </si>
  <si>
    <t>正当な理由</t>
    <rPh sb="0" eb="2">
      <t>セイトウ</t>
    </rPh>
    <rPh sb="3" eb="5">
      <t>リユウ</t>
    </rPh>
    <phoneticPr fontId="2"/>
  </si>
  <si>
    <t>理由書の添付</t>
    <rPh sb="0" eb="1">
      <t>リ</t>
    </rPh>
    <rPh sb="1" eb="2">
      <t>ユ</t>
    </rPh>
    <rPh sb="2" eb="3">
      <t>ショ</t>
    </rPh>
    <rPh sb="4" eb="6">
      <t>テンプ</t>
    </rPh>
    <phoneticPr fontId="2"/>
  </si>
  <si>
    <t>不要</t>
    <rPh sb="0" eb="2">
      <t>フヨウ</t>
    </rPh>
    <phoneticPr fontId="2"/>
  </si>
  <si>
    <t>必要</t>
    <rPh sb="0" eb="2">
      <t>ヒツヨウ</t>
    </rPh>
    <phoneticPr fontId="2"/>
  </si>
  <si>
    <t>居宅サービス計画数の計算例（訪問介護の場合）</t>
    <rPh sb="0" eb="2">
      <t>キョタク</t>
    </rPh>
    <rPh sb="6" eb="7">
      <t>ケイ</t>
    </rPh>
    <rPh sb="7" eb="9">
      <t>カクスウ</t>
    </rPh>
    <rPh sb="12" eb="13">
      <t>レイ</t>
    </rPh>
    <rPh sb="14" eb="16">
      <t>ホウモン</t>
    </rPh>
    <rPh sb="16" eb="18">
      <t>カイゴ</t>
    </rPh>
    <rPh sb="19" eb="21">
      <t>バアイ</t>
    </rPh>
    <phoneticPr fontId="2"/>
  </si>
  <si>
    <t>（単位：件）</t>
  </si>
  <si>
    <t>訪問介護を位置付けた計画</t>
    <rPh sb="0" eb="2">
      <t>ホウモン</t>
    </rPh>
    <rPh sb="2" eb="4">
      <t>カイゴ</t>
    </rPh>
    <rPh sb="5" eb="8">
      <t>イチヅ</t>
    </rPh>
    <rPh sb="10" eb="12">
      <t>ケイカク</t>
    </rPh>
    <phoneticPr fontId="2"/>
  </si>
  <si>
    <t>法人名Ａ</t>
    <rPh sb="0" eb="1">
      <t>ホウ</t>
    </rPh>
    <rPh sb="1" eb="3">
      <t>ジンメイ</t>
    </rPh>
    <phoneticPr fontId="2"/>
  </si>
  <si>
    <t>法人名Ｂ</t>
    <rPh sb="0" eb="1">
      <t>ホウ</t>
    </rPh>
    <rPh sb="1" eb="3">
      <t>ジンメイ</t>
    </rPh>
    <phoneticPr fontId="2"/>
  </si>
  <si>
    <t>法人名Ｃ</t>
    <rPh sb="0" eb="1">
      <t>ホウ</t>
    </rPh>
    <rPh sb="1" eb="3">
      <t>ジンメイ</t>
    </rPh>
    <phoneticPr fontId="2"/>
  </si>
  <si>
    <t>Ｎｏ</t>
  </si>
  <si>
    <t>判定期間の間に
訪問介護を位置付け
給付管理を行った
利用者名</t>
    <rPh sb="0" eb="2">
      <t>ハンテイ</t>
    </rPh>
    <rPh sb="2" eb="4">
      <t>キカン</t>
    </rPh>
    <rPh sb="5" eb="6">
      <t>アイダ</t>
    </rPh>
    <rPh sb="8" eb="10">
      <t>ホウモン</t>
    </rPh>
    <rPh sb="10" eb="12">
      <t>カイゴ</t>
    </rPh>
    <rPh sb="13" eb="16">
      <t>イチヅ</t>
    </rPh>
    <rPh sb="18" eb="20">
      <t>キュウフ</t>
    </rPh>
    <rPh sb="20" eb="22">
      <t>カンリ</t>
    </rPh>
    <rPh sb="23" eb="24">
      <t>オコナ</t>
    </rPh>
    <phoneticPr fontId="2"/>
  </si>
  <si>
    <t>○</t>
  </si>
  <si>
    <t>利用者名2</t>
    <rPh sb="0" eb="3">
      <t>リヨウシャ</t>
    </rPh>
    <rPh sb="3" eb="4">
      <t>メイ</t>
    </rPh>
    <phoneticPr fontId="2"/>
  </si>
  <si>
    <t>利用者名3</t>
    <rPh sb="0" eb="3">
      <t>リヨウシャ</t>
    </rPh>
    <rPh sb="3" eb="4">
      <t>メイ</t>
    </rPh>
    <phoneticPr fontId="2"/>
  </si>
  <si>
    <t>利用者名4</t>
    <rPh sb="0" eb="3">
      <t>リヨウシャ</t>
    </rPh>
    <rPh sb="3" eb="4">
      <t>メイ</t>
    </rPh>
    <phoneticPr fontId="2"/>
  </si>
  <si>
    <t>利用者名5</t>
    <rPh sb="0" eb="3">
      <t>リヨウシャ</t>
    </rPh>
    <rPh sb="3" eb="4">
      <t>メイ</t>
    </rPh>
    <phoneticPr fontId="2"/>
  </si>
  <si>
    <t>利用者名6</t>
    <rPh sb="0" eb="3">
      <t>リヨウシャ</t>
    </rPh>
    <rPh sb="3" eb="4">
      <t>メイ</t>
    </rPh>
    <phoneticPr fontId="2"/>
  </si>
  <si>
    <t>利用者名7</t>
    <rPh sb="0" eb="3">
      <t>リヨウシャ</t>
    </rPh>
    <rPh sb="3" eb="4">
      <t>メイ</t>
    </rPh>
    <phoneticPr fontId="2"/>
  </si>
  <si>
    <t>利用者名8</t>
    <rPh sb="0" eb="3">
      <t>リヨウシャ</t>
    </rPh>
    <rPh sb="3" eb="4">
      <t>メイ</t>
    </rPh>
    <phoneticPr fontId="2"/>
  </si>
  <si>
    <t>利用者名9</t>
    <rPh sb="0" eb="3">
      <t>リヨウシャ</t>
    </rPh>
    <rPh sb="3" eb="4">
      <t>メイ</t>
    </rPh>
    <phoneticPr fontId="2"/>
  </si>
  <si>
    <t>利用者名10</t>
    <rPh sb="0" eb="3">
      <t>リヨウシャ</t>
    </rPh>
    <rPh sb="3" eb="4">
      <t>メイ</t>
    </rPh>
    <phoneticPr fontId="2"/>
  </si>
  <si>
    <t>利用者名11</t>
    <rPh sb="0" eb="3">
      <t>リヨウシャ</t>
    </rPh>
    <rPh sb="3" eb="4">
      <t>メイ</t>
    </rPh>
    <phoneticPr fontId="2"/>
  </si>
  <si>
    <t>利用者名12</t>
    <rPh sb="0" eb="3">
      <t>リヨウシャ</t>
    </rPh>
    <rPh sb="3" eb="4">
      <t>メイ</t>
    </rPh>
    <phoneticPr fontId="2"/>
  </si>
  <si>
    <t>利用者名13</t>
    <rPh sb="0" eb="3">
      <t>リヨウシャ</t>
    </rPh>
    <rPh sb="3" eb="4">
      <t>メイ</t>
    </rPh>
    <phoneticPr fontId="2"/>
  </si>
  <si>
    <t>利用者名14</t>
    <rPh sb="0" eb="3">
      <t>リヨウシャ</t>
    </rPh>
    <rPh sb="3" eb="4">
      <t>メイ</t>
    </rPh>
    <phoneticPr fontId="2"/>
  </si>
  <si>
    <t>利用者名15</t>
    <rPh sb="0" eb="2">
      <t>リヨウ</t>
    </rPh>
    <rPh sb="2" eb="3">
      <t>シャ</t>
    </rPh>
    <rPh sb="3" eb="4">
      <t>メイ</t>
    </rPh>
    <phoneticPr fontId="2"/>
  </si>
  <si>
    <t>利用者名16</t>
    <rPh sb="0" eb="3">
      <t>リヨウシャ</t>
    </rPh>
    <rPh sb="3" eb="4">
      <t>メイ</t>
    </rPh>
    <phoneticPr fontId="2"/>
  </si>
  <si>
    <t>利用者名17</t>
    <rPh sb="0" eb="3">
      <t>リヨウシャ</t>
    </rPh>
    <rPh sb="3" eb="4">
      <t>メイ</t>
    </rPh>
    <phoneticPr fontId="2"/>
  </si>
  <si>
    <t>利用者名18</t>
    <rPh sb="0" eb="3">
      <t>リヨウシャ</t>
    </rPh>
    <rPh sb="3" eb="4">
      <t>メイ</t>
    </rPh>
    <phoneticPr fontId="2"/>
  </si>
  <si>
    <t>利用者名19</t>
    <rPh sb="0" eb="3">
      <t>リヨウシャ</t>
    </rPh>
    <rPh sb="3" eb="4">
      <t>メイ</t>
    </rPh>
    <phoneticPr fontId="2"/>
  </si>
  <si>
    <t>利用者名20</t>
    <rPh sb="0" eb="3">
      <t>リヨウシャ</t>
    </rPh>
    <rPh sb="3" eb="4">
      <t>メイ</t>
    </rPh>
    <phoneticPr fontId="2"/>
  </si>
  <si>
    <t>利用者名21</t>
    <rPh sb="0" eb="3">
      <t>リヨウシャ</t>
    </rPh>
    <rPh sb="3" eb="4">
      <t>メイ</t>
    </rPh>
    <phoneticPr fontId="2"/>
  </si>
  <si>
    <t>利用者名22</t>
    <rPh sb="0" eb="3">
      <t>リヨウシャ</t>
    </rPh>
    <rPh sb="3" eb="4">
      <t>メイ</t>
    </rPh>
    <phoneticPr fontId="2"/>
  </si>
  <si>
    <t>利用者名23</t>
    <rPh sb="0" eb="3">
      <t>リヨウシャ</t>
    </rPh>
    <rPh sb="3" eb="4">
      <t>メイ</t>
    </rPh>
    <phoneticPr fontId="2"/>
  </si>
  <si>
    <t>利用者名24</t>
    <rPh sb="0" eb="3">
      <t>リヨウシャ</t>
    </rPh>
    <rPh sb="3" eb="4">
      <t>メイ</t>
    </rPh>
    <phoneticPr fontId="2"/>
  </si>
  <si>
    <t>利用者名25</t>
    <rPh sb="0" eb="3">
      <t>リヨウシャ</t>
    </rPh>
    <rPh sb="3" eb="4">
      <t>メイ</t>
    </rPh>
    <phoneticPr fontId="2"/>
  </si>
  <si>
    <t>利用者名26</t>
    <rPh sb="0" eb="3">
      <t>リヨウシャ</t>
    </rPh>
    <rPh sb="3" eb="4">
      <t>メイ</t>
    </rPh>
    <phoneticPr fontId="2"/>
  </si>
  <si>
    <t>利用者名27</t>
    <rPh sb="0" eb="3">
      <t>リヨウシャ</t>
    </rPh>
    <rPh sb="3" eb="4">
      <t>メイ</t>
    </rPh>
    <phoneticPr fontId="2"/>
  </si>
  <si>
    <t>利用者名28</t>
    <rPh sb="0" eb="3">
      <t>リヨウシャ</t>
    </rPh>
    <rPh sb="3" eb="4">
      <t>メイ</t>
    </rPh>
    <phoneticPr fontId="2"/>
  </si>
  <si>
    <t>利用者名29</t>
    <rPh sb="0" eb="3">
      <t>リヨウシャ</t>
    </rPh>
    <rPh sb="3" eb="4">
      <t>メイ</t>
    </rPh>
    <phoneticPr fontId="2"/>
  </si>
  <si>
    <t>利用者名30</t>
    <rPh sb="0" eb="3">
      <t>リヨウシャ</t>
    </rPh>
    <rPh sb="3" eb="4">
      <t>メイ</t>
    </rPh>
    <phoneticPr fontId="2"/>
  </si>
  <si>
    <t>計</t>
  </si>
  <si>
    <t>（届出書）</t>
    <rPh sb="1" eb="4">
      <t>トドケデショ</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</si>
  <si>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</si>
  <si>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</si>
  <si>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</si>
  <si>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</si>
  <si>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</si>
  <si>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②訪問介護を位置付けた居宅サービス計画数</t>
    <rPh sb="1" eb="3">
      <t>ホウモン</t>
    </rPh>
    <rPh sb="3" eb="5">
      <t>カイゴ</t>
    </rPh>
    <rPh sb="6" eb="9">
      <t>イチヅ</t>
    </rPh>
    <rPh sb="11" eb="13">
      <t>キョタク</t>
    </rPh>
    <rPh sb="17" eb="18">
      <t>ケイ</t>
    </rPh>
    <rPh sb="18" eb="20">
      <t>カクスウ</t>
    </rPh>
    <phoneticPr fontId="2"/>
  </si>
  <si>
    <t>利用者名1</t>
    <phoneticPr fontId="2"/>
  </si>
  <si>
    <t>○</t>
    <phoneticPr fontId="2"/>
  </si>
  <si>
    <t>○</t>
    <phoneticPr fontId="2"/>
  </si>
  <si>
    <t>Ａ</t>
    <phoneticPr fontId="2"/>
  </si>
  <si>
    <t>Ｂ</t>
    <phoneticPr fontId="2"/>
  </si>
  <si>
    <t>Ｃ</t>
    <phoneticPr fontId="2"/>
  </si>
  <si>
    <t>A</t>
    <phoneticPr fontId="2"/>
  </si>
  <si>
    <t>③紹介率最高法人を位置付けた居宅サービス計画数</t>
    <phoneticPr fontId="2"/>
  </si>
  <si>
    <t>B</t>
    <phoneticPr fontId="2"/>
  </si>
  <si>
    <t>④</t>
    <phoneticPr fontId="2"/>
  </si>
  <si>
    <t>①</t>
    <phoneticPr fontId="2"/>
  </si>
  <si>
    <t>②</t>
    <phoneticPr fontId="2"/>
  </si>
  <si>
    <t>③</t>
    <phoneticPr fontId="2"/>
  </si>
  <si>
    <t>⑤</t>
    <phoneticPr fontId="2"/>
  </si>
  <si>
    <t>⑥</t>
    <phoneticPr fontId="2"/>
  </si>
  <si>
    <t>イ　訪問介護を位置付けた居宅サービス計画数</t>
    <rPh sb="2" eb="4">
      <t>ホウモン</t>
    </rPh>
    <rPh sb="4" eb="6">
      <t>カイゴ</t>
    </rPh>
    <rPh sb="7" eb="10">
      <t>イチヅ</t>
    </rPh>
    <rPh sb="12" eb="14">
      <t>キョタク</t>
    </rPh>
    <rPh sb="18" eb="20">
      <t>ケイカク</t>
    </rPh>
    <rPh sb="20" eb="21">
      <t>スウ</t>
    </rPh>
    <phoneticPr fontId="2"/>
  </si>
  <si>
    <t>ウ　紹介率最高法人を位置付けた居宅サービス計画数</t>
    <rPh sb="2" eb="4">
      <t>ショウカイ</t>
    </rPh>
    <rPh sb="4" eb="5">
      <t>リツ</t>
    </rPh>
    <rPh sb="5" eb="7">
      <t>サイコウ</t>
    </rPh>
    <phoneticPr fontId="2"/>
  </si>
  <si>
    <t>ア　居宅サービス計画の総数</t>
    <rPh sb="2" eb="4">
      <t>キョタク</t>
    </rPh>
    <rPh sb="8" eb="10">
      <t>ケイカク</t>
    </rPh>
    <rPh sb="11" eb="13">
      <t>ソウスウ</t>
    </rPh>
    <phoneticPr fontId="2"/>
  </si>
  <si>
    <t>イ　福祉用具貸与を位置付けた居宅サービス計画数</t>
    <rPh sb="2" eb="4">
      <t>フクシ</t>
    </rPh>
    <rPh sb="4" eb="6">
      <t>ヨウグ</t>
    </rPh>
    <rPh sb="6" eb="8">
      <t>タイヨ</t>
    </rPh>
    <rPh sb="9" eb="12">
      <t>イチヅ</t>
    </rPh>
    <rPh sb="14" eb="16">
      <t>キョタク</t>
    </rPh>
    <rPh sb="20" eb="22">
      <t>ケイカク</t>
    </rPh>
    <rPh sb="22" eb="23">
      <t>スウ</t>
    </rPh>
    <phoneticPr fontId="2"/>
  </si>
  <si>
    <t>イ　通所介護を位置付けた居宅サービス計画数</t>
    <rPh sb="2" eb="4">
      <t>ツウショ</t>
    </rPh>
    <rPh sb="4" eb="6">
      <t>カイゴ</t>
    </rPh>
    <rPh sb="7" eb="10">
      <t>イチヅ</t>
    </rPh>
    <rPh sb="12" eb="14">
      <t>キョタク</t>
    </rPh>
    <rPh sb="18" eb="20">
      <t>ケイカク</t>
    </rPh>
    <rPh sb="20" eb="21">
      <t>スウ</t>
    </rPh>
    <phoneticPr fontId="2"/>
  </si>
  <si>
    <t>エ　割合（B÷A×100）（少数点第３位以下切り上げ）</t>
    <rPh sb="2" eb="4">
      <t>ワリアイ</t>
    </rPh>
    <rPh sb="14" eb="16">
      <t>ショウスウ</t>
    </rPh>
    <rPh sb="16" eb="17">
      <t>テン</t>
    </rPh>
    <rPh sb="17" eb="18">
      <t>ダイ</t>
    </rPh>
    <rPh sb="19" eb="20">
      <t>イ</t>
    </rPh>
    <rPh sb="20" eb="22">
      <t>イカ</t>
    </rPh>
    <rPh sb="22" eb="23">
      <t>キ</t>
    </rPh>
    <rPh sb="24" eb="25">
      <t>ア</t>
    </rPh>
    <phoneticPr fontId="2"/>
  </si>
  <si>
    <r>
      <t>オ　</t>
    </r>
    <r>
      <rPr>
        <sz val="10"/>
        <rFont val="ＭＳ ゴシック"/>
        <family val="3"/>
        <charset val="128"/>
      </rPr>
      <t>８０％を超えている場合で、正当な理由がある場合は、【正当な理由】の
　①～⑥のうちいずれかを記載してください。</t>
    </r>
    <rPh sb="6" eb="7">
      <t>コ</t>
    </rPh>
    <rPh sb="11" eb="13">
      <t>バアイ</t>
    </rPh>
    <rPh sb="15" eb="17">
      <t>セイトウ</t>
    </rPh>
    <rPh sb="18" eb="20">
      <t>リユウ</t>
    </rPh>
    <rPh sb="23" eb="25">
      <t>バアイ</t>
    </rPh>
    <rPh sb="28" eb="30">
      <t>セイトウ</t>
    </rPh>
    <rPh sb="31" eb="33">
      <t>リユウ</t>
    </rPh>
    <rPh sb="48" eb="50">
      <t>キサイ</t>
    </rPh>
    <phoneticPr fontId="2"/>
  </si>
  <si>
    <t>（法人）</t>
    <rPh sb="1" eb="3">
      <t>ホウジン</t>
    </rPh>
    <phoneticPr fontId="2"/>
  </si>
  <si>
    <t>電話番号</t>
    <rPh sb="0" eb="2">
      <t>デンワ</t>
    </rPh>
    <rPh sb="2" eb="4">
      <t>バンゴウ</t>
    </rPh>
    <phoneticPr fontId="2"/>
  </si>
  <si>
    <t>２</t>
    <phoneticPr fontId="2"/>
  </si>
  <si>
    <t>プルダウン用</t>
    <rPh sb="5" eb="6">
      <t>ヨウ</t>
    </rPh>
    <phoneticPr fontId="2"/>
  </si>
  <si>
    <t>①</t>
    <phoneticPr fontId="2"/>
  </si>
  <si>
    <t>②</t>
    <phoneticPr fontId="2"/>
  </si>
  <si>
    <t>③</t>
    <phoneticPr fontId="2"/>
  </si>
  <si>
    <t>④</t>
    <phoneticPr fontId="2"/>
  </si>
  <si>
    <t>⑤</t>
    <phoneticPr fontId="2"/>
  </si>
  <si>
    <t>⑥</t>
    <phoneticPr fontId="2"/>
  </si>
  <si>
    <t>担当者名</t>
    <rPh sb="0" eb="2">
      <t>タントウ</t>
    </rPh>
    <rPh sb="2" eb="3">
      <t>シャ</t>
    </rPh>
    <rPh sb="3" eb="4">
      <t>メイ</t>
    </rPh>
    <phoneticPr fontId="2"/>
  </si>
  <si>
    <t>○</t>
    <phoneticPr fontId="2"/>
  </si>
  <si>
    <t>地域密着型通所介護</t>
    <rPh sb="0" eb="2">
      <t>チイキ</t>
    </rPh>
    <rPh sb="2" eb="5">
      <t>ミッチャクガタ</t>
    </rPh>
    <rPh sb="5" eb="7">
      <t>ツウショ</t>
    </rPh>
    <rPh sb="7" eb="9">
      <t>カイゴ</t>
    </rPh>
    <phoneticPr fontId="2"/>
  </si>
  <si>
    <r>
      <t>※１　</t>
    </r>
    <r>
      <rPr>
        <b/>
        <sz val="10"/>
        <rFont val="ＭＳ Ｐゴシック"/>
        <family val="3"/>
        <charset val="128"/>
      </rPr>
      <t>この書類は、すべての居宅介護支援事業所ごとに作成し、２年間保存</t>
    </r>
    <r>
      <rPr>
        <sz val="10"/>
        <rFont val="ＭＳ Ｐ明朝"/>
        <family val="1"/>
        <charset val="128"/>
      </rPr>
      <t>する必要があります。</t>
    </r>
    <phoneticPr fontId="2"/>
  </si>
  <si>
    <r>
      <t>※２　</t>
    </r>
    <r>
      <rPr>
        <b/>
        <sz val="10"/>
        <rFont val="ＭＳ Ｐゴシック"/>
        <family val="3"/>
        <charset val="128"/>
      </rPr>
      <t>いずれかのサービスについて８０％を超えた場合に、浜松市介護保険課に提出</t>
    </r>
    <r>
      <rPr>
        <sz val="10"/>
        <rFont val="ＭＳ Ｐ明朝"/>
        <family val="1"/>
        <charset val="128"/>
      </rPr>
      <t>してください。</t>
    </r>
    <rPh sb="27" eb="30">
      <t>ハママツシ</t>
    </rPh>
    <rPh sb="30" eb="32">
      <t>カイゴ</t>
    </rPh>
    <rPh sb="32" eb="34">
      <t>ホケン</t>
    </rPh>
    <rPh sb="34" eb="35">
      <t>カ</t>
    </rPh>
    <phoneticPr fontId="2"/>
  </si>
  <si>
    <t>イ　地域密着型通所介護を位置付けた居宅サービス計画数</t>
    <rPh sb="2" eb="4">
      <t>チイキ</t>
    </rPh>
    <rPh sb="4" eb="7">
      <t>ミッチャクガタ</t>
    </rPh>
    <rPh sb="7" eb="9">
      <t>ツウショ</t>
    </rPh>
    <rPh sb="9" eb="11">
      <t>カイゴ</t>
    </rPh>
    <rPh sb="12" eb="15">
      <t>イチヅ</t>
    </rPh>
    <rPh sb="17" eb="19">
      <t>キョタク</t>
    </rPh>
    <rPh sb="23" eb="25">
      <t>ケイカク</t>
    </rPh>
    <rPh sb="25" eb="26">
      <t>スウ</t>
    </rPh>
    <phoneticPr fontId="2"/>
  </si>
  <si>
    <t>９　月</t>
    <rPh sb="1" eb="3">
      <t>４ガツ</t>
    </rPh>
    <phoneticPr fontId="2"/>
  </si>
  <si>
    <t>１０　月</t>
    <rPh sb="3" eb="4">
      <t>４ガツ</t>
    </rPh>
    <phoneticPr fontId="2"/>
  </si>
  <si>
    <t>１１　月</t>
    <rPh sb="3" eb="4">
      <t>４ガツ</t>
    </rPh>
    <phoneticPr fontId="2"/>
  </si>
  <si>
    <t>１２　月</t>
    <rPh sb="3" eb="4">
      <t>４ガツ</t>
    </rPh>
    <phoneticPr fontId="2"/>
  </si>
  <si>
    <t>１　月</t>
    <rPh sb="2" eb="3">
      <t>４ガツ</t>
    </rPh>
    <phoneticPr fontId="2"/>
  </si>
  <si>
    <t>２　月</t>
    <rPh sb="2" eb="3">
      <t>４ガツ</t>
    </rPh>
    <phoneticPr fontId="2"/>
  </si>
  <si>
    <t>特定事業所集中減算に係る算定結果は、以下のとおりです。</t>
  </si>
  <si>
    <t>令和</t>
    <rPh sb="0" eb="2">
      <t>レイワ</t>
    </rPh>
    <phoneticPr fontId="2"/>
  </si>
  <si>
    <t>年度</t>
    <rPh sb="0" eb="2">
      <t>ネンド</t>
    </rPh>
    <phoneticPr fontId="2"/>
  </si>
  <si>
    <t>（あて先）浜松市長</t>
    <rPh sb="3" eb="4">
      <t>サキ</t>
    </rPh>
    <rPh sb="5" eb="9">
      <t>ハママツシチョウ</t>
    </rPh>
    <phoneticPr fontId="2"/>
  </si>
  <si>
    <t>前期</t>
    <rPh sb="0" eb="2">
      <t>ゼンキ</t>
    </rPh>
    <phoneticPr fontId="2"/>
  </si>
  <si>
    <t>後期</t>
    <rPh sb="0" eb="2">
      <t>コウキ</t>
    </rPh>
    <phoneticPr fontId="2"/>
  </si>
  <si>
    <t>判定期間</t>
    <rPh sb="0" eb="2">
      <t>ハンテイ</t>
    </rPh>
    <rPh sb="2" eb="4">
      <t>キカン</t>
    </rPh>
    <phoneticPr fontId="2"/>
  </si>
  <si>
    <t>年</t>
    <rPh sb="0" eb="1">
      <t>ネン</t>
    </rPh>
    <phoneticPr fontId="2"/>
  </si>
  <si>
    <t>令和</t>
    <rPh sb="0" eb="2">
      <t>レイワ</t>
    </rPh>
    <phoneticPr fontId="2"/>
  </si>
  <si>
    <t>月</t>
    <rPh sb="0" eb="1">
      <t>ガツ</t>
    </rPh>
    <phoneticPr fontId="2"/>
  </si>
  <si>
    <t>日</t>
    <rPh sb="0" eb="1">
      <t>ニチ</t>
    </rPh>
    <phoneticPr fontId="2"/>
  </si>
  <si>
    <t>（郵便番号</t>
    <rPh sb="1" eb="3">
      <t>ユウビン</t>
    </rPh>
    <rPh sb="3" eb="5">
      <t>バンゴウ</t>
    </rPh>
    <phoneticPr fontId="2"/>
  </si>
  <si>
    <t>-</t>
    <phoneticPr fontId="2"/>
  </si>
  <si>
    <t>）</t>
    <phoneticPr fontId="2"/>
  </si>
  <si>
    <t>正当な理由の判断</t>
    <rPh sb="0" eb="2">
      <t>セイトウ</t>
    </rPh>
    <rPh sb="3" eb="5">
      <t>リユウ</t>
    </rPh>
    <rPh sb="6" eb="8">
      <t>ハンダン</t>
    </rPh>
    <phoneticPr fontId="2"/>
  </si>
  <si>
    <t>（　適正　・　不適正　）</t>
    <rPh sb="2" eb="4">
      <t>テキセイ</t>
    </rPh>
    <rPh sb="7" eb="10">
      <t>フテキセイ</t>
    </rPh>
    <phoneticPr fontId="2"/>
  </si>
  <si>
    <t>*記入しないでください。浜松市が不適正と判断した場合は、特定事業所集中減算が適用されます。</t>
    <rPh sb="1" eb="3">
      <t>キニュウ</t>
    </rPh>
    <rPh sb="12" eb="14">
      <t>ハママツ</t>
    </rPh>
    <rPh sb="14" eb="15">
      <t>シ</t>
    </rPh>
    <rPh sb="16" eb="19">
      <t>フテキセイ</t>
    </rPh>
    <rPh sb="20" eb="22">
      <t>ハンダン</t>
    </rPh>
    <rPh sb="24" eb="26">
      <t>バアイ</t>
    </rPh>
    <rPh sb="28" eb="33">
      <t>トクテイジギョウショ</t>
    </rPh>
    <rPh sb="33" eb="35">
      <t>シュウチュウ</t>
    </rPh>
    <rPh sb="35" eb="37">
      <t>ゲンサン</t>
    </rPh>
    <rPh sb="38" eb="40">
      <t>テキヨウ</t>
    </rPh>
    <phoneticPr fontId="2"/>
  </si>
  <si>
    <t>サービス種類</t>
    <rPh sb="4" eb="6">
      <t>シュルイ</t>
    </rPh>
    <phoneticPr fontId="2"/>
  </si>
  <si>
    <t>割合</t>
    <rPh sb="0" eb="2">
      <t>ワリアイ</t>
    </rPh>
    <phoneticPr fontId="2"/>
  </si>
  <si>
    <t>正当な理由</t>
    <rPh sb="0" eb="2">
      <t>セイトウ</t>
    </rPh>
    <rPh sb="3" eb="5">
      <t>リユウ</t>
    </rPh>
    <phoneticPr fontId="2"/>
  </si>
  <si>
    <t>訪問介護</t>
    <rPh sb="0" eb="4">
      <t>ホウモンカイゴ</t>
    </rPh>
    <phoneticPr fontId="2"/>
  </si>
  <si>
    <t>通所介護</t>
    <rPh sb="0" eb="2">
      <t>ツウショ</t>
    </rPh>
    <rPh sb="2" eb="4">
      <t>カイゴ</t>
    </rPh>
    <phoneticPr fontId="2"/>
  </si>
  <si>
    <t>福祉用具貸与</t>
    <rPh sb="0" eb="2">
      <t>フクシ</t>
    </rPh>
    <rPh sb="2" eb="4">
      <t>ヨウグ</t>
    </rPh>
    <rPh sb="4" eb="6">
      <t>タイヨ</t>
    </rPh>
    <phoneticPr fontId="2"/>
  </si>
  <si>
    <t>地密　通所介護</t>
    <rPh sb="0" eb="1">
      <t>チ</t>
    </rPh>
    <rPh sb="1" eb="2">
      <t>ヒソカ</t>
    </rPh>
    <rPh sb="3" eb="5">
      <t>ツウショ</t>
    </rPh>
    <rPh sb="5" eb="7">
      <t>カイゴ</t>
    </rPh>
    <phoneticPr fontId="2"/>
  </si>
  <si>
    <t>事業所名：</t>
    <rPh sb="0" eb="3">
      <t>ジギョウショ</t>
    </rPh>
    <rPh sb="3" eb="4">
      <t>メイ</t>
    </rPh>
    <phoneticPr fontId="2"/>
  </si>
  <si>
    <t>理由書の添付</t>
    <rPh sb="0" eb="3">
      <t>リユウショ</t>
    </rPh>
    <rPh sb="4" eb="6">
      <t>テンプ</t>
    </rPh>
    <phoneticPr fontId="2"/>
  </si>
  <si>
    <t>【作成の前にお読みください】</t>
    <rPh sb="1" eb="3">
      <t>サクセイ</t>
    </rPh>
    <rPh sb="4" eb="5">
      <t>マエ</t>
    </rPh>
    <rPh sb="7" eb="8">
      <t>ヨ</t>
    </rPh>
    <phoneticPr fontId="2"/>
  </si>
  <si>
    <t>特定事業所集中減算の適用を判定するに当たっては、通所介護及び地域密着型通所介護（以下「通所介護等」という。）のそれぞれについて計算するのではなく、通所介護等のいずれか又は双方を位置付けた居宅サービス計画数を算出し、通所介護等について最もその紹介件数の多い法人を位置づけた居宅サービス計画の数の占める割合を計算することとして差し支えない。</t>
    <phoneticPr fontId="2"/>
  </si>
  <si>
    <t>*記入しないで
ください。
自動的に表示
されます。</t>
    <rPh sb="1" eb="3">
      <t>キニュウ</t>
    </rPh>
    <rPh sb="16" eb="19">
      <t>ジドウテキ</t>
    </rPh>
    <rPh sb="20" eb="22">
      <t>ヒョウジ</t>
    </rPh>
    <phoneticPr fontId="2"/>
  </si>
  <si>
    <t xml:space="preserve"> 事業所名３（事業所番号）</t>
    <phoneticPr fontId="2"/>
  </si>
  <si>
    <t xml:space="preserve"> 事業所名４（事業所番号）</t>
    <phoneticPr fontId="2"/>
  </si>
  <si>
    <t xml:space="preserve"> 事業所名５（事業所番号）</t>
    <phoneticPr fontId="2"/>
  </si>
  <si>
    <t xml:space="preserve"> 事業所名６（事業所番号）</t>
    <phoneticPr fontId="2"/>
  </si>
  <si>
    <t>※７　８０％を超えたことについて正当な理由がある場合は、その理由を、下の表①～⑥から選択し、各サービスのオ欄へ記入してください。また、理由が⑤、⑥の場合は、理由書（利用者ごとに選定理由がわかるもの）を添付してください。</t>
    <rPh sb="7" eb="8">
      <t>コ</t>
    </rPh>
    <rPh sb="16" eb="18">
      <t>セイトウ</t>
    </rPh>
    <rPh sb="19" eb="21">
      <t>リユウ</t>
    </rPh>
    <rPh sb="24" eb="26">
      <t>バアイ</t>
    </rPh>
    <rPh sb="30" eb="32">
      <t>リユウ</t>
    </rPh>
    <rPh sb="34" eb="35">
      <t>シタ</t>
    </rPh>
    <rPh sb="36" eb="37">
      <t>ヒョウ</t>
    </rPh>
    <rPh sb="42" eb="44">
      <t>センタク</t>
    </rPh>
    <rPh sb="46" eb="47">
      <t>カク</t>
    </rPh>
    <rPh sb="53" eb="54">
      <t>ラン</t>
    </rPh>
    <phoneticPr fontId="2"/>
  </si>
  <si>
    <t>事業所名が４つ以上ある場合には、以下に記載してください。</t>
    <rPh sb="0" eb="3">
      <t>ジギョウショ</t>
    </rPh>
    <rPh sb="3" eb="4">
      <t>メイ</t>
    </rPh>
    <rPh sb="7" eb="9">
      <t>イジョウ</t>
    </rPh>
    <rPh sb="11" eb="13">
      <t>バアイ</t>
    </rPh>
    <rPh sb="16" eb="18">
      <t>イカ</t>
    </rPh>
    <rPh sb="19" eb="21">
      <t>キサイ</t>
    </rPh>
    <phoneticPr fontId="2"/>
  </si>
  <si>
    <t>訪問介護</t>
    <rPh sb="0" eb="4">
      <t>ホウモンカイゴ</t>
    </rPh>
    <phoneticPr fontId="2"/>
  </si>
  <si>
    <t>地域密着型通所介護</t>
    <rPh sb="0" eb="2">
      <t>チイキ</t>
    </rPh>
    <rPh sb="2" eb="5">
      <t>ミッチャクガタ</t>
    </rPh>
    <rPh sb="5" eb="7">
      <t>ツウショ</t>
    </rPh>
    <rPh sb="7" eb="9">
      <t>カイゴ</t>
    </rPh>
    <phoneticPr fontId="2"/>
  </si>
  <si>
    <t>福祉用具貸与</t>
    <rPh sb="0" eb="4">
      <t>フクシヨウグ</t>
    </rPh>
    <rPh sb="4" eb="6">
      <t>タイヨ</t>
    </rPh>
    <phoneticPr fontId="2"/>
  </si>
  <si>
    <t>※７ 特定事業所集中減算における「通所介護・地域密着型通所介護」の取扱いについて</t>
    <phoneticPr fontId="2"/>
  </si>
  <si>
    <t>通所介護</t>
    <rPh sb="0" eb="4">
      <t>ツウショカイゴ</t>
    </rPh>
    <phoneticPr fontId="2"/>
  </si>
  <si>
    <t>※４　紹介率最高法人の事業所が４つ以上あり、枠が不足する場合は、３ページ目の記載枠に記載してください。</t>
    <rPh sb="22" eb="23">
      <t>ワク</t>
    </rPh>
    <rPh sb="36" eb="37">
      <t>メ</t>
    </rPh>
    <rPh sb="38" eb="40">
      <t>キサイ</t>
    </rPh>
    <rPh sb="40" eb="41">
      <t>ワク</t>
    </rPh>
    <rPh sb="42" eb="44">
      <t>キサイ</t>
    </rPh>
    <phoneticPr fontId="2"/>
  </si>
  <si>
    <t>正当な理由なし</t>
    <rPh sb="0" eb="2">
      <t>セイトウ</t>
    </rPh>
    <rPh sb="3" eb="5">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</si>
</sst>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0"/>
      <name val="ＭＳ Ｐ明朝"/>
      <family val="1"/>
      <charset val="128"/>
    </font>
    <font>
      <sz val="10"/>
      <name val="ＭＳ Ｐゴシック"/>
      <family val="3"/>
      <charset val="128"/>
    </font>
    <font>
      <sz val="8"/>
      <name val="ＭＳ 明朝"/>
      <family val="1"/>
      <charset val="128"/>
    </font>
    <font>
      <b/>
      <sz val="12"/>
      <name val="ＭＳ ゴシック"/>
      <family val="3"/>
      <charset val="128"/>
    </font>
    <font>
      <sz val="8"/>
      <name val="ＭＳ Ｐゴシック"/>
      <family val="3"/>
      <charset val="128"/>
    </font>
    <font>
      <sz val="11"/>
      <name val="ＭＳ 明朝"/>
      <family val="1"/>
      <charset val="128"/>
    </font>
    <font>
      <b/>
      <sz val="11"/>
      <name val="ＭＳ ゴシック"/>
      <family val="3"/>
      <charset val="128"/>
    </font>
    <font>
      <sz val="14"/>
      <name val="ＭＳ 明朝"/>
      <family val="1"/>
      <charset val="128"/>
    </font>
    <font>
      <sz val="9"/>
      <name val="ＭＳ 明朝"/>
      <family val="1"/>
      <charset val="128"/>
    </font>
    <font>
      <sz val="9"/>
      <name val="ＭＳ Ｐゴシック"/>
      <family val="3"/>
      <charset val="128"/>
    </font>
    <font>
      <sz val="10"/>
      <name val="ＭＳ ゴシック"/>
      <family val="3"/>
      <charset val="128"/>
    </font>
    <font>
      <b/>
      <sz val="10"/>
      <name val="ＭＳ Ｐゴシック"/>
      <family val="3"/>
      <charset val="128"/>
    </font>
    <font>
      <b/>
      <sz val="12"/>
      <name val="ＭＳ 明朝"/>
      <family val="1"/>
      <charset val="128"/>
    </font>
    <font>
      <b/>
      <sz val="14"/>
      <name val="ＭＳ 明朝"/>
      <family val="1"/>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4.9989318521683403E-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double">
        <color indexed="64"/>
      </right>
      <top style="medium">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ashed">
        <color indexed="64"/>
      </left>
      <right style="medium">
        <color indexed="64"/>
      </right>
      <top style="thin">
        <color indexed="64"/>
      </top>
      <bottom/>
      <diagonal/>
    </border>
    <border>
      <left style="dashed">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dashed">
        <color indexed="64"/>
      </right>
      <top/>
      <bottom/>
      <diagonal/>
    </border>
    <border>
      <left/>
      <right style="hair">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alignment vertical="center"/>
    </xf>
  </cellStyleXfs>
  <cellXfs count="333">
    <xf numFmtId="0" fontId="0" fillId="0" borderId="0" xfId="0">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horizontal="center" vertical="center"/>
    </xf>
    <xf numFmtId="0" fontId="8" fillId="0" borderId="2" xfId="0" applyFont="1" applyBorder="1" applyAlignment="1">
      <alignmen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Alignment="1">
      <alignment vertical="center"/>
    </xf>
    <xf numFmtId="0" fontId="4" fillId="0" borderId="14" xfId="0" applyFont="1" applyBorder="1" applyAlignment="1">
      <alignment vertical="center"/>
    </xf>
    <xf numFmtId="0" fontId="4" fillId="0" borderId="12" xfId="0" applyFont="1" applyBorder="1" applyAlignment="1">
      <alignment vertical="center"/>
    </xf>
    <xf numFmtId="0" fontId="0" fillId="0" borderId="0" xfId="0" applyAlignment="1">
      <alignment vertical="center"/>
    </xf>
    <xf numFmtId="0" fontId="5" fillId="0" borderId="0" xfId="0" applyFont="1" applyBorder="1" applyAlignment="1">
      <alignment vertical="center"/>
    </xf>
    <xf numFmtId="176" fontId="4" fillId="0" borderId="17" xfId="0" applyNumberFormat="1" applyFont="1" applyBorder="1" applyAlignment="1">
      <alignment vertical="center"/>
    </xf>
    <xf numFmtId="0" fontId="1" fillId="0" borderId="0" xfId="0" applyFont="1" applyBorder="1" applyAlignment="1">
      <alignment vertical="center"/>
    </xf>
    <xf numFmtId="0" fontId="4" fillId="0" borderId="0" xfId="0" applyFont="1" applyFill="1">
      <alignment vertical="center"/>
    </xf>
    <xf numFmtId="0" fontId="4" fillId="0" borderId="0" xfId="0" applyFont="1" applyFill="1" applyAlignment="1">
      <alignment horizontal="right"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0" xfId="0" applyFont="1" applyFill="1" applyAlignment="1">
      <alignment horizontal="center" vertical="center"/>
    </xf>
    <xf numFmtId="0" fontId="4" fillId="0" borderId="16" xfId="0" applyFont="1" applyFill="1" applyBorder="1">
      <alignment vertical="center"/>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4" fillId="0" borderId="14" xfId="0" applyFont="1" applyFill="1" applyBorder="1" applyAlignment="1">
      <alignment horizontal="center" vertical="center"/>
    </xf>
    <xf numFmtId="0" fontId="4" fillId="0" borderId="4" xfId="0" applyFont="1" applyFill="1" applyBorder="1">
      <alignment vertical="center"/>
    </xf>
    <xf numFmtId="0" fontId="4" fillId="0" borderId="3" xfId="0" applyFont="1" applyFill="1" applyBorder="1" applyAlignment="1">
      <alignment vertical="center"/>
    </xf>
    <xf numFmtId="0" fontId="13" fillId="0" borderId="3" xfId="0" applyFont="1" applyBorder="1" applyAlignment="1">
      <alignment horizontal="center" vertical="center"/>
    </xf>
    <xf numFmtId="0" fontId="4" fillId="0" borderId="15" xfId="0" applyFont="1" applyFill="1" applyBorder="1" applyAlignment="1">
      <alignment vertical="center"/>
    </xf>
    <xf numFmtId="0" fontId="4" fillId="0" borderId="0" xfId="0" applyFont="1" applyAlignment="1">
      <alignment horizontal="center" vertical="center"/>
    </xf>
    <xf numFmtId="49" fontId="3" fillId="0" borderId="43"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4" fillId="0" borderId="0" xfId="0" applyFont="1" applyAlignment="1"/>
    <xf numFmtId="0" fontId="13" fillId="0" borderId="0" xfId="0" applyFont="1" applyAlignment="1">
      <alignment vertical="center"/>
    </xf>
    <xf numFmtId="0" fontId="10" fillId="0" borderId="0" xfId="0" applyNumberFormat="1" applyFont="1" applyFill="1" applyBorder="1" applyAlignment="1">
      <alignment horizontal="center" vertical="center" shrinkToFit="1"/>
    </xf>
    <xf numFmtId="0" fontId="10" fillId="0" borderId="64" xfId="0" applyNumberFormat="1" applyFont="1" applyFill="1" applyBorder="1" applyAlignment="1">
      <alignment horizontal="center" vertical="center" shrinkToFit="1"/>
    </xf>
    <xf numFmtId="0" fontId="4" fillId="0" borderId="14" xfId="0" applyFont="1" applyFill="1" applyBorder="1" applyAlignment="1">
      <alignment horizontal="center" vertical="center" textRotation="255" shrinkToFit="1"/>
    </xf>
    <xf numFmtId="0" fontId="4" fillId="0" borderId="6" xfId="0" applyFont="1" applyFill="1" applyBorder="1" applyAlignment="1">
      <alignment vertical="center" wrapText="1"/>
    </xf>
    <xf numFmtId="0" fontId="4" fillId="0" borderId="2" xfId="0" applyFont="1" applyFill="1" applyBorder="1" applyAlignment="1">
      <alignment vertical="center" wrapText="1"/>
    </xf>
    <xf numFmtId="0" fontId="4" fillId="0" borderId="0" xfId="0" applyFont="1" applyFill="1" applyBorder="1" applyAlignment="1">
      <alignment vertical="center"/>
    </xf>
    <xf numFmtId="0" fontId="4" fillId="0" borderId="46" xfId="0" applyFont="1" applyFill="1" applyBorder="1" applyAlignment="1">
      <alignment horizontal="center" vertical="center" textRotation="255" shrinkToFit="1"/>
    </xf>
    <xf numFmtId="0" fontId="4" fillId="0" borderId="13" xfId="0" applyFont="1" applyFill="1" applyBorder="1" applyAlignment="1">
      <alignment vertical="center" wrapText="1"/>
    </xf>
    <xf numFmtId="0" fontId="8" fillId="0" borderId="0" xfId="0" applyFont="1" applyBorder="1" applyAlignment="1">
      <alignment vertical="center"/>
    </xf>
    <xf numFmtId="0" fontId="7" fillId="0" borderId="0" xfId="0" applyFont="1" applyBorder="1" applyAlignment="1">
      <alignment vertical="center" wrapText="1" shrinkToFit="1"/>
    </xf>
    <xf numFmtId="0" fontId="9" fillId="0" borderId="0" xfId="0" applyFont="1" applyBorder="1" applyAlignment="1">
      <alignment vertical="center" shrinkToFit="1"/>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9" fillId="0" borderId="0" xfId="0" applyFont="1" applyBorder="1" applyAlignment="1">
      <alignment vertical="center" wrapText="1" shrinkToFit="1"/>
    </xf>
    <xf numFmtId="0" fontId="9" fillId="0" borderId="0" xfId="0" applyFont="1" applyBorder="1" applyAlignment="1">
      <alignment horizontal="left" vertical="center" wrapText="1" shrinkToFit="1"/>
    </xf>
    <xf numFmtId="0" fontId="4" fillId="0" borderId="0" xfId="0" applyFont="1" applyFill="1" applyBorder="1" applyAlignment="1">
      <alignment horizontal="center" vertical="center"/>
    </xf>
    <xf numFmtId="0" fontId="0" fillId="0" borderId="0" xfId="0" applyFont="1" applyFill="1" applyBorder="1" applyAlignment="1">
      <alignment horizontal="left" vertical="center"/>
    </xf>
    <xf numFmtId="0" fontId="4" fillId="0" borderId="0" xfId="0" applyFont="1" applyBorder="1" applyAlignment="1">
      <alignment vertical="center" wrapText="1"/>
    </xf>
    <xf numFmtId="0" fontId="4" fillId="0" borderId="0" xfId="0" applyFont="1" applyBorder="1" applyAlignment="1"/>
    <xf numFmtId="0" fontId="4" fillId="0" borderId="0" xfId="0" applyFont="1" applyAlignment="1" applyProtection="1">
      <alignment vertical="center"/>
      <protection locked="0"/>
    </xf>
    <xf numFmtId="0" fontId="4" fillId="0" borderId="0" xfId="0" applyFont="1" applyAlignment="1" applyProtection="1">
      <protection locked="0"/>
    </xf>
    <xf numFmtId="49" fontId="3" fillId="0" borderId="44" xfId="0" applyNumberFormat="1" applyFont="1" applyFill="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0" fontId="4" fillId="2" borderId="16"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4" xfId="0" applyFont="1" applyFill="1" applyBorder="1" applyAlignment="1">
      <alignment vertical="center"/>
    </xf>
    <xf numFmtId="0" fontId="4" fillId="2" borderId="92" xfId="0" applyFont="1" applyFill="1" applyBorder="1" applyAlignment="1">
      <alignment vertical="center"/>
    </xf>
    <xf numFmtId="0" fontId="4" fillId="2" borderId="90" xfId="0" applyFont="1" applyFill="1" applyBorder="1" applyAlignment="1">
      <alignment vertical="center"/>
    </xf>
    <xf numFmtId="0" fontId="4" fillId="2" borderId="91" xfId="0" applyFont="1" applyFill="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4" fillId="2" borderId="13" xfId="0" applyFont="1" applyFill="1" applyBorder="1" applyAlignment="1">
      <alignment vertical="center"/>
    </xf>
    <xf numFmtId="0" fontId="4" fillId="2" borderId="93" xfId="0" applyFont="1" applyFill="1" applyBorder="1" applyAlignment="1">
      <alignment vertical="center"/>
    </xf>
    <xf numFmtId="0" fontId="4" fillId="2" borderId="0" xfId="0" applyFont="1" applyFill="1" applyBorder="1" applyAlignment="1">
      <alignment vertical="center"/>
    </xf>
    <xf numFmtId="0" fontId="4" fillId="2" borderId="12" xfId="0" applyFont="1" applyFill="1" applyBorder="1" applyAlignment="1">
      <alignment vertical="center"/>
    </xf>
    <xf numFmtId="0" fontId="4" fillId="2" borderId="11" xfId="0" applyFont="1" applyFill="1" applyBorder="1" applyAlignment="1">
      <alignment vertical="center"/>
    </xf>
    <xf numFmtId="0" fontId="4" fillId="2" borderId="60" xfId="0" applyFont="1" applyFill="1" applyBorder="1" applyAlignment="1">
      <alignment vertical="center"/>
    </xf>
    <xf numFmtId="0" fontId="4" fillId="2" borderId="94" xfId="0" applyFont="1" applyFill="1" applyBorder="1" applyAlignment="1">
      <alignment vertical="center"/>
    </xf>
    <xf numFmtId="0" fontId="3"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8" xfId="0" applyFont="1" applyFill="1" applyBorder="1" applyAlignment="1">
      <alignment horizontal="center" vertical="center"/>
    </xf>
    <xf numFmtId="0" fontId="17" fillId="4" borderId="15" xfId="0" applyFont="1" applyFill="1" applyBorder="1" applyAlignment="1">
      <alignment horizontal="center" vertical="center"/>
    </xf>
    <xf numFmtId="0" fontId="6" fillId="5" borderId="1" xfId="0" applyFont="1" applyFill="1" applyBorder="1" applyAlignment="1">
      <alignment horizontal="center" vertical="center"/>
    </xf>
    <xf numFmtId="0" fontId="4" fillId="0" borderId="9" xfId="0" applyFont="1" applyBorder="1" applyAlignment="1" applyProtection="1">
      <alignment horizontal="right" vertical="center" shrinkToFit="1"/>
    </xf>
    <xf numFmtId="0" fontId="4" fillId="0" borderId="0" xfId="0" applyFont="1" applyBorder="1" applyAlignment="1" applyProtection="1">
      <alignment horizontal="right" vertical="center" shrinkToFit="1"/>
    </xf>
    <xf numFmtId="0" fontId="4" fillId="0" borderId="10" xfId="0" applyFont="1" applyBorder="1" applyAlignment="1" applyProtection="1">
      <alignment horizontal="left" vertical="center" shrinkToFit="1"/>
    </xf>
    <xf numFmtId="0" fontId="4" fillId="0" borderId="12" xfId="0" applyFont="1" applyBorder="1" applyAlignment="1" applyProtection="1">
      <alignment horizontal="left" vertical="center" shrinkToFit="1"/>
    </xf>
    <xf numFmtId="0" fontId="4" fillId="0" borderId="52" xfId="0" applyFont="1" applyBorder="1" applyAlignment="1" applyProtection="1">
      <alignment horizontal="left" vertical="center" shrinkToFit="1"/>
    </xf>
    <xf numFmtId="0" fontId="4" fillId="0" borderId="51" xfId="0" applyFont="1" applyBorder="1" applyAlignment="1" applyProtection="1">
      <alignment horizontal="right" vertical="center" shrinkToFit="1"/>
    </xf>
    <xf numFmtId="0" fontId="4" fillId="2" borderId="95" xfId="0" applyFont="1" applyFill="1" applyBorder="1" applyAlignment="1">
      <alignment vertical="center"/>
    </xf>
    <xf numFmtId="0" fontId="4" fillId="2" borderId="96" xfId="0" applyFont="1" applyFill="1" applyBorder="1" applyAlignment="1">
      <alignment vertical="center"/>
    </xf>
    <xf numFmtId="0" fontId="4" fillId="2" borderId="97" xfId="0" applyFont="1" applyFill="1" applyBorder="1" applyAlignment="1">
      <alignment vertical="center"/>
    </xf>
    <xf numFmtId="0" fontId="4" fillId="0" borderId="96" xfId="0" applyFont="1" applyBorder="1" applyAlignment="1" applyProtection="1">
      <alignment horizontal="right" vertical="center" shrinkToFit="1"/>
    </xf>
    <xf numFmtId="0" fontId="4" fillId="2" borderId="56" xfId="0" applyFont="1" applyFill="1" applyBorder="1" applyAlignment="1">
      <alignment vertical="center"/>
    </xf>
    <xf numFmtId="0" fontId="4" fillId="2" borderId="4" xfId="0" applyFont="1" applyFill="1" applyBorder="1" applyAlignment="1">
      <alignment vertical="center"/>
    </xf>
    <xf numFmtId="0" fontId="4" fillId="0" borderId="3" xfId="0" applyFont="1" applyBorder="1" applyAlignment="1" applyProtection="1">
      <alignment horizontal="right" vertical="center" shrinkToFit="1"/>
    </xf>
    <xf numFmtId="0" fontId="4" fillId="0" borderId="97" xfId="0" applyFont="1" applyBorder="1" applyAlignment="1" applyProtection="1">
      <alignment horizontal="left" vertical="center" shrinkToFit="1"/>
    </xf>
    <xf numFmtId="0" fontId="4" fillId="0" borderId="5" xfId="0" applyFont="1" applyBorder="1" applyAlignment="1" applyProtection="1">
      <alignment horizontal="left" vertical="center" shrinkToFit="1"/>
    </xf>
    <xf numFmtId="176" fontId="4" fillId="0" borderId="49"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72" xfId="0" applyNumberFormat="1" applyFont="1" applyBorder="1" applyAlignment="1">
      <alignment vertical="center"/>
    </xf>
    <xf numFmtId="176" fontId="4" fillId="0" borderId="101" xfId="0" applyNumberFormat="1" applyFont="1" applyBorder="1" applyAlignment="1" applyProtection="1">
      <alignment horizontal="center" vertical="center"/>
      <protection locked="0"/>
    </xf>
    <xf numFmtId="176" fontId="4" fillId="0" borderId="102" xfId="0" applyNumberFormat="1" applyFont="1" applyBorder="1" applyAlignment="1">
      <alignment vertical="center"/>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xf numFmtId="49" fontId="3" fillId="0" borderId="45" xfId="0" applyNumberFormat="1" applyFont="1" applyFill="1" applyBorder="1" applyAlignment="1" applyProtection="1">
      <alignment horizontal="center" vertical="center"/>
      <protection locked="0"/>
    </xf>
    <xf numFmtId="49" fontId="4" fillId="0" borderId="0" xfId="0" applyNumberFormat="1" applyFont="1" applyBorder="1" applyAlignment="1" applyProtection="1">
      <alignment vertical="center"/>
      <protection locked="0"/>
    </xf>
    <xf numFmtId="0" fontId="4" fillId="0" borderId="56"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4" fillId="0" borderId="4"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3" borderId="1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95" xfId="0" applyFont="1" applyBorder="1" applyAlignment="1" applyProtection="1">
      <alignment vertical="center" shrinkToFit="1"/>
      <protection locked="0"/>
    </xf>
    <xf numFmtId="0" fontId="4" fillId="0" borderId="96" xfId="0" applyFont="1" applyBorder="1" applyAlignment="1" applyProtection="1">
      <alignment vertical="center" shrinkToFit="1"/>
      <protection locked="0"/>
    </xf>
    <xf numFmtId="0" fontId="4" fillId="0" borderId="96" xfId="0" applyFont="1" applyBorder="1" applyAlignment="1" applyProtection="1">
      <alignment horizontal="center" vertical="center" shrinkToFit="1"/>
      <protection locked="0"/>
    </xf>
    <xf numFmtId="0" fontId="4" fillId="0" borderId="59" xfId="0" applyFont="1" applyBorder="1" applyAlignment="1" applyProtection="1">
      <alignment vertical="center" shrinkToFit="1"/>
      <protection locked="0"/>
    </xf>
    <xf numFmtId="0" fontId="4" fillId="0" borderId="60" xfId="0" applyFont="1" applyBorder="1" applyAlignment="1" applyProtection="1">
      <alignment vertical="center" shrinkToFit="1"/>
      <protection locked="0"/>
    </xf>
    <xf numFmtId="0" fontId="4" fillId="0" borderId="60" xfId="0" applyFont="1" applyBorder="1" applyAlignment="1" applyProtection="1">
      <alignment horizontal="center" vertical="center" shrinkToFit="1"/>
      <protection locked="0"/>
    </xf>
    <xf numFmtId="0" fontId="4" fillId="0" borderId="0"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6" fillId="5" borderId="1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9" fillId="0" borderId="14" xfId="0" applyFont="1" applyBorder="1" applyAlignment="1">
      <alignment horizontal="right" vertical="center" wrapText="1" shrinkToFit="1"/>
    </xf>
    <xf numFmtId="0" fontId="9" fillId="0" borderId="0" xfId="0" applyFont="1" applyBorder="1" applyAlignment="1">
      <alignment horizontal="right" vertical="center" wrapText="1" shrinkToFit="1"/>
    </xf>
    <xf numFmtId="10" fontId="0" fillId="0" borderId="13" xfId="0" applyNumberFormat="1" applyFont="1" applyFill="1" applyBorder="1" applyAlignment="1">
      <alignment horizontal="center" vertical="center"/>
    </xf>
    <xf numFmtId="10" fontId="0" fillId="0" borderId="2" xfId="0" applyNumberFormat="1" applyFont="1" applyFill="1" applyBorder="1" applyAlignment="1">
      <alignment horizontal="center" vertical="center"/>
    </xf>
    <xf numFmtId="10" fontId="0" fillId="0" borderId="7" xfId="0" applyNumberFormat="1" applyFont="1" applyFill="1" applyBorder="1" applyAlignment="1">
      <alignment horizontal="center" vertical="center"/>
    </xf>
    <xf numFmtId="10" fontId="0" fillId="0" borderId="13" xfId="0" applyNumberFormat="1"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10" fontId="0" fillId="0" borderId="13" xfId="0" applyNumberFormat="1" applyFont="1" applyBorder="1" applyAlignment="1">
      <alignment horizontal="center" vertical="center" shrinkToFit="1"/>
    </xf>
    <xf numFmtId="0" fontId="0" fillId="0" borderId="2" xfId="0" applyFont="1" applyBorder="1" applyAlignment="1">
      <alignment horizontal="center" vertical="center" shrinkToFit="1"/>
    </xf>
    <xf numFmtId="0" fontId="0" fillId="0" borderId="7" xfId="0" applyFont="1" applyBorder="1" applyAlignment="1">
      <alignment horizontal="center" vertical="center" shrinkToFit="1"/>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Fill="1" applyAlignment="1">
      <alignment vertical="center"/>
    </xf>
    <xf numFmtId="0" fontId="4" fillId="0" borderId="0" xfId="0" applyFont="1" applyBorder="1" applyAlignment="1">
      <alignment horizontal="left" vertical="center" wrapText="1"/>
    </xf>
    <xf numFmtId="0" fontId="10" fillId="0" borderId="47" xfId="0" applyNumberFormat="1" applyFont="1" applyFill="1" applyBorder="1" applyAlignment="1" applyProtection="1">
      <alignment horizontal="center" vertical="center" shrinkToFit="1"/>
      <protection locked="0"/>
    </xf>
    <xf numFmtId="0" fontId="10" fillId="0" borderId="48" xfId="0" applyNumberFormat="1" applyFont="1" applyFill="1" applyBorder="1" applyAlignment="1" applyProtection="1">
      <alignment horizontal="center" vertical="center" shrinkToFit="1"/>
      <protection locked="0"/>
    </xf>
    <xf numFmtId="0" fontId="4" fillId="2" borderId="13" xfId="0" applyFont="1" applyFill="1" applyBorder="1" applyAlignment="1">
      <alignment vertical="center" wrapText="1"/>
    </xf>
    <xf numFmtId="0" fontId="4" fillId="2" borderId="2" xfId="0" applyFont="1" applyFill="1" applyBorder="1" applyAlignment="1">
      <alignment vertical="center" wrapText="1"/>
    </xf>
    <xf numFmtId="0" fontId="4" fillId="2" borderId="34" xfId="0" applyFont="1" applyFill="1" applyBorder="1" applyAlignment="1">
      <alignment vertical="center" wrapText="1"/>
    </xf>
    <xf numFmtId="0" fontId="4" fillId="0" borderId="51" xfId="0" applyFont="1" applyBorder="1" applyAlignment="1" applyProtection="1">
      <alignment horizontal="center" vertical="center" shrinkToFit="1"/>
      <protection locked="0"/>
    </xf>
    <xf numFmtId="0" fontId="4" fillId="2" borderId="14" xfId="0" applyFont="1" applyFill="1" applyBorder="1" applyAlignment="1">
      <alignment vertical="center"/>
    </xf>
    <xf numFmtId="0" fontId="4" fillId="2" borderId="54" xfId="0" applyFont="1" applyFill="1" applyBorder="1" applyAlignment="1">
      <alignment vertical="center"/>
    </xf>
    <xf numFmtId="0" fontId="4" fillId="2" borderId="55" xfId="0" applyFont="1" applyFill="1" applyBorder="1" applyAlignment="1">
      <alignment vertical="center"/>
    </xf>
    <xf numFmtId="0" fontId="4" fillId="0" borderId="10" xfId="0" applyFont="1" applyBorder="1" applyAlignment="1" applyProtection="1">
      <alignment vertical="center" shrinkToFit="1"/>
      <protection locked="0"/>
    </xf>
    <xf numFmtId="0" fontId="3" fillId="4" borderId="16" xfId="0" applyFont="1" applyFill="1" applyBorder="1" applyAlignment="1">
      <alignment horizontal="center" vertical="center"/>
    </xf>
    <xf numFmtId="0" fontId="3" fillId="4" borderId="6"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89" xfId="0" applyFont="1" applyBorder="1" applyAlignment="1">
      <alignment horizontal="center" vertical="center" wrapText="1"/>
    </xf>
    <xf numFmtId="0" fontId="4" fillId="0" borderId="13"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7" xfId="0" applyFont="1" applyBorder="1" applyAlignment="1">
      <alignment horizontal="center" vertical="center" wrapText="1"/>
    </xf>
    <xf numFmtId="0" fontId="4" fillId="4" borderId="13"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7" fillId="0" borderId="2" xfId="0" applyFont="1" applyBorder="1" applyAlignment="1">
      <alignment vertical="center" wrapText="1" shrinkToFit="1"/>
    </xf>
    <xf numFmtId="0" fontId="9" fillId="0" borderId="2" xfId="0" applyFont="1" applyBorder="1" applyAlignment="1">
      <alignment vertical="center" shrinkToFit="1"/>
    </xf>
    <xf numFmtId="0" fontId="9" fillId="0" borderId="7" xfId="0" applyFont="1" applyBorder="1" applyAlignment="1">
      <alignment vertical="center" shrinkToFit="1"/>
    </xf>
    <xf numFmtId="0" fontId="4" fillId="0" borderId="0" xfId="0" applyFont="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4" fillId="6" borderId="98" xfId="0" applyFont="1" applyFill="1" applyBorder="1" applyAlignment="1">
      <alignment vertical="center"/>
    </xf>
    <xf numFmtId="0" fontId="4" fillId="6" borderId="99" xfId="0" applyFont="1" applyFill="1" applyBorder="1" applyAlignment="1">
      <alignment vertical="center"/>
    </xf>
    <xf numFmtId="0" fontId="4" fillId="6" borderId="100" xfId="0" applyFont="1" applyFill="1" applyBorder="1" applyAlignment="1">
      <alignment vertical="center"/>
    </xf>
    <xf numFmtId="0" fontId="4" fillId="2" borderId="4" xfId="0" applyFont="1" applyFill="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4" fillId="4" borderId="46" xfId="0" applyFont="1" applyFill="1" applyBorder="1" applyAlignment="1">
      <alignment horizontal="center" vertical="center" textRotation="255" shrinkToFit="1"/>
    </xf>
    <xf numFmtId="0" fontId="4" fillId="4" borderId="49" xfId="0" applyFont="1" applyFill="1" applyBorder="1" applyAlignment="1">
      <alignment horizontal="center" vertical="center" textRotation="255" shrinkToFit="1"/>
    </xf>
    <xf numFmtId="0" fontId="4" fillId="0" borderId="53"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4" fillId="2" borderId="50" xfId="0" applyFont="1" applyFill="1" applyBorder="1" applyAlignment="1">
      <alignment vertical="center"/>
    </xf>
    <xf numFmtId="0" fontId="4" fillId="2" borderId="51" xfId="0" applyFont="1" applyFill="1" applyBorder="1" applyAlignment="1">
      <alignment vertical="center"/>
    </xf>
    <xf numFmtId="0" fontId="4" fillId="2" borderId="52" xfId="0" applyFont="1" applyFill="1" applyBorder="1" applyAlignment="1">
      <alignment vertical="center"/>
    </xf>
    <xf numFmtId="0" fontId="4" fillId="0" borderId="14" xfId="0" applyFont="1" applyBorder="1" applyAlignment="1" applyProtection="1">
      <alignment vertical="center" shrinkToFit="1"/>
      <protection locked="0"/>
    </xf>
    <xf numFmtId="0" fontId="4" fillId="0" borderId="0" xfId="0" applyFont="1" applyBorder="1" applyAlignment="1" applyProtection="1">
      <alignment vertical="center" shrinkToFit="1"/>
      <protection locked="0"/>
    </xf>
    <xf numFmtId="0" fontId="4" fillId="0" borderId="3" xfId="0" applyFont="1" applyBorder="1" applyAlignment="1">
      <alignment horizontal="left" vertical="center" shrinkToFit="1"/>
    </xf>
    <xf numFmtId="0" fontId="0" fillId="0" borderId="3" xfId="0" applyBorder="1" applyAlignment="1">
      <alignment horizontal="center" vertical="center"/>
    </xf>
    <xf numFmtId="0" fontId="17" fillId="0" borderId="0" xfId="0" applyFont="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Border="1" applyAlignment="1" applyProtection="1">
      <alignment vertical="center"/>
      <protection locked="0"/>
    </xf>
    <xf numFmtId="0" fontId="4" fillId="2" borderId="18" xfId="0" applyFont="1" applyFill="1" applyBorder="1" applyAlignment="1">
      <alignment horizontal="center" vertical="center" textRotation="255"/>
    </xf>
    <xf numFmtId="0" fontId="4" fillId="2" borderId="46" xfId="0" applyFont="1" applyFill="1" applyBorder="1" applyAlignment="1">
      <alignment horizontal="center" vertical="center" textRotation="255"/>
    </xf>
    <xf numFmtId="0" fontId="4" fillId="2" borderId="49" xfId="0" applyFont="1" applyFill="1" applyBorder="1" applyAlignment="1">
      <alignment horizontal="center" vertical="center" textRotation="255"/>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7" xfId="0" applyFont="1"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4" fillId="0" borderId="16" xfId="0" applyFont="1"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2" borderId="6" xfId="0" applyFill="1" applyBorder="1" applyAlignment="1">
      <alignment horizontal="center" vertical="center"/>
    </xf>
    <xf numFmtId="0" fontId="0" fillId="2" borderId="57"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49" fontId="4" fillId="0" borderId="13" xfId="0" applyNumberFormat="1" applyFont="1" applyBorder="1" applyAlignment="1" applyProtection="1">
      <alignment vertical="center"/>
      <protection locked="0"/>
    </xf>
    <xf numFmtId="49" fontId="4" fillId="0" borderId="2" xfId="0" applyNumberFormat="1" applyFont="1" applyBorder="1" applyAlignment="1" applyProtection="1">
      <alignment vertical="center"/>
      <protection locked="0"/>
    </xf>
    <xf numFmtId="49" fontId="4" fillId="0" borderId="7" xfId="0" applyNumberFormat="1" applyFont="1" applyBorder="1" applyAlignment="1" applyProtection="1">
      <alignment vertical="center"/>
      <protection locked="0"/>
    </xf>
    <xf numFmtId="0" fontId="4" fillId="0" borderId="13"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17" fillId="0" borderId="0" xfId="0" applyFont="1" applyAlignment="1">
      <alignment horizontal="center" vertical="center"/>
    </xf>
    <xf numFmtId="10" fontId="4" fillId="0" borderId="47" xfId="0" applyNumberFormat="1" applyFont="1" applyFill="1" applyBorder="1" applyAlignment="1">
      <alignment horizontal="center" vertical="center"/>
    </xf>
    <xf numFmtId="10" fontId="4" fillId="0" borderId="48" xfId="0" applyNumberFormat="1" applyFont="1" applyFill="1" applyBorder="1" applyAlignment="1">
      <alignment horizontal="center" vertical="center"/>
    </xf>
    <xf numFmtId="0" fontId="4" fillId="4" borderId="18" xfId="0" applyFont="1" applyFill="1" applyBorder="1" applyAlignment="1">
      <alignment horizontal="center" vertical="center" textRotation="255" shrinkToFit="1"/>
    </xf>
    <xf numFmtId="0" fontId="4" fillId="2" borderId="13" xfId="0" applyFont="1" applyFill="1" applyBorder="1" applyAlignment="1">
      <alignment vertical="center" shrinkToFit="1"/>
    </xf>
    <xf numFmtId="0" fontId="4" fillId="2" borderId="2" xfId="0" applyFont="1" applyFill="1" applyBorder="1" applyAlignment="1">
      <alignment vertical="center" shrinkToFit="1"/>
    </xf>
    <xf numFmtId="0" fontId="4" fillId="2" borderId="7" xfId="0" applyFont="1" applyFill="1" applyBorder="1" applyAlignment="1">
      <alignment vertical="center" shrinkToFit="1"/>
    </xf>
    <xf numFmtId="0" fontId="4" fillId="2" borderId="13" xfId="0" applyFont="1" applyFill="1" applyBorder="1" applyAlignment="1">
      <alignment vertical="center"/>
    </xf>
    <xf numFmtId="0" fontId="4" fillId="2" borderId="2" xfId="0" applyFont="1" applyFill="1" applyBorder="1" applyAlignment="1">
      <alignment vertical="center"/>
    </xf>
    <xf numFmtId="0" fontId="4" fillId="2" borderId="7" xfId="0" applyFont="1" applyFill="1" applyBorder="1" applyAlignment="1">
      <alignment vertical="center"/>
    </xf>
    <xf numFmtId="0" fontId="4" fillId="4" borderId="6"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0" xfId="0" applyFont="1" applyBorder="1" applyAlignment="1" applyProtection="1">
      <alignment horizontal="center" vertical="center" shrinkToFit="1"/>
      <protection locked="0"/>
    </xf>
    <xf numFmtId="0" fontId="4" fillId="0" borderId="67" xfId="0" applyFont="1" applyFill="1" applyBorder="1" applyAlignment="1">
      <alignment vertical="top" textRotation="255" shrinkToFit="1"/>
    </xf>
    <xf numFmtId="0" fontId="4" fillId="0" borderId="68" xfId="0" applyFont="1" applyFill="1" applyBorder="1" applyAlignment="1">
      <alignment vertical="top" textRotation="255" shrinkToFit="1"/>
    </xf>
    <xf numFmtId="0" fontId="4" fillId="0" borderId="69" xfId="0" applyFont="1" applyFill="1" applyBorder="1" applyAlignment="1">
      <alignment vertical="top" textRotation="255" shrinkToFit="1"/>
    </xf>
    <xf numFmtId="0" fontId="4" fillId="0" borderId="70" xfId="0" applyFont="1" applyFill="1" applyBorder="1" applyAlignment="1">
      <alignment vertical="top" textRotation="255" shrinkToFit="1"/>
    </xf>
    <xf numFmtId="0" fontId="4" fillId="0" borderId="71" xfId="0" applyFont="1" applyFill="1" applyBorder="1" applyAlignment="1">
      <alignment vertical="top" textRotation="255" shrinkToFit="1"/>
    </xf>
    <xf numFmtId="0" fontId="4" fillId="0" borderId="72" xfId="0" applyFont="1" applyFill="1" applyBorder="1" applyAlignment="1">
      <alignment vertical="center" shrinkToFit="1"/>
    </xf>
    <xf numFmtId="0" fontId="4" fillId="0" borderId="88" xfId="0" applyFont="1" applyFill="1" applyBorder="1" applyAlignment="1">
      <alignment vertical="top" textRotation="255" shrinkToFit="1"/>
    </xf>
    <xf numFmtId="0" fontId="4" fillId="0" borderId="74" xfId="0" applyFont="1" applyFill="1" applyBorder="1" applyAlignment="1">
      <alignment vertical="top" textRotation="255" shrinkToFit="1"/>
    </xf>
    <xf numFmtId="0" fontId="4" fillId="0" borderId="73" xfId="0" applyFont="1" applyFill="1" applyBorder="1" applyAlignment="1">
      <alignment vertical="top" textRotation="255" shrinkToFit="1"/>
    </xf>
    <xf numFmtId="0" fontId="12" fillId="0" borderId="0" xfId="0" applyFont="1" applyFill="1" applyAlignment="1">
      <alignment horizontal="center" vertical="center"/>
    </xf>
    <xf numFmtId="0" fontId="4" fillId="0" borderId="75" xfId="0" applyFont="1" applyFill="1" applyBorder="1" applyAlignment="1">
      <alignment horizontal="center" vertical="center" wrapText="1"/>
    </xf>
    <xf numFmtId="0" fontId="4" fillId="0" borderId="76" xfId="0" applyFont="1" applyFill="1" applyBorder="1" applyAlignment="1">
      <alignment vertical="center"/>
    </xf>
    <xf numFmtId="0" fontId="4" fillId="0" borderId="77" xfId="0" applyFont="1" applyFill="1" applyBorder="1" applyAlignment="1">
      <alignment vertical="center"/>
    </xf>
    <xf numFmtId="0" fontId="4" fillId="0" borderId="78" xfId="0" applyFont="1" applyFill="1" applyBorder="1" applyAlignment="1">
      <alignment vertical="center"/>
    </xf>
    <xf numFmtId="0" fontId="4" fillId="0" borderId="79" xfId="0" applyFont="1" applyFill="1" applyBorder="1" applyAlignment="1">
      <alignment vertical="center"/>
    </xf>
    <xf numFmtId="0" fontId="4" fillId="0" borderId="80" xfId="0" applyFont="1" applyFill="1" applyBorder="1" applyAlignment="1">
      <alignment vertical="center"/>
    </xf>
    <xf numFmtId="0" fontId="4" fillId="0" borderId="61" xfId="0" applyFont="1" applyFill="1" applyBorder="1" applyAlignment="1">
      <alignment horizontal="center" vertical="center"/>
    </xf>
    <xf numFmtId="0" fontId="4" fillId="0" borderId="19" xfId="0" applyFont="1" applyFill="1" applyBorder="1" applyAlignment="1">
      <alignment vertical="center"/>
    </xf>
    <xf numFmtId="0" fontId="4" fillId="0" borderId="81" xfId="0" applyFont="1" applyFill="1" applyBorder="1" applyAlignment="1">
      <alignment vertical="center"/>
    </xf>
    <xf numFmtId="0" fontId="4" fillId="0" borderId="82"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3" xfId="0" applyFont="1" applyFill="1" applyBorder="1" applyAlignment="1">
      <alignment vertical="top" textRotation="255" shrinkToFit="1"/>
    </xf>
    <xf numFmtId="0" fontId="4" fillId="0" borderId="84" xfId="0" applyFont="1" applyFill="1" applyBorder="1" applyAlignment="1">
      <alignment vertical="top" textRotation="255" shrinkToFit="1"/>
    </xf>
    <xf numFmtId="0" fontId="13" fillId="0" borderId="85" xfId="0" applyFont="1" applyFill="1" applyBorder="1" applyAlignment="1">
      <alignment horizontal="center" vertical="center" wrapText="1"/>
    </xf>
    <xf numFmtId="0" fontId="13" fillId="0" borderId="85" xfId="0" applyFont="1" applyFill="1" applyBorder="1" applyAlignment="1">
      <alignment horizontal="center" vertical="center"/>
    </xf>
    <xf numFmtId="0" fontId="13" fillId="0" borderId="86" xfId="0" applyFont="1" applyFill="1" applyBorder="1" applyAlignment="1">
      <alignment horizontal="center" vertical="center"/>
    </xf>
    <xf numFmtId="0" fontId="4" fillId="0" borderId="14" xfId="0" applyFont="1" applyFill="1" applyBorder="1" applyAlignment="1">
      <alignment vertical="top" textRotation="255" shrinkToFit="1"/>
    </xf>
    <xf numFmtId="0" fontId="4" fillId="0" borderId="87" xfId="0" applyFont="1" applyFill="1" applyBorder="1" applyAlignment="1">
      <alignment vertical="top" textRotation="255" shrinkToFit="1"/>
    </xf>
    <xf numFmtId="0" fontId="4" fillId="0" borderId="6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63" xfId="0" applyFont="1" applyFill="1" applyBorder="1" applyAlignment="1">
      <alignment horizontal="center" vertical="center"/>
    </xf>
    <xf numFmtId="0" fontId="13" fillId="0" borderId="13" xfId="0" applyFont="1" applyFill="1" applyBorder="1" applyAlignment="1">
      <alignment vertical="center" wrapText="1"/>
    </xf>
    <xf numFmtId="0" fontId="13" fillId="0" borderId="2" xfId="0" applyFont="1" applyFill="1" applyBorder="1" applyAlignment="1">
      <alignment vertical="center" wrapText="1"/>
    </xf>
    <xf numFmtId="0" fontId="0" fillId="0" borderId="2" xfId="0" applyBorder="1" applyAlignment="1">
      <alignment vertical="center"/>
    </xf>
    <xf numFmtId="0" fontId="0" fillId="0" borderId="7" xfId="0" applyBorder="1" applyAlignment="1">
      <alignment vertical="center"/>
    </xf>
    <xf numFmtId="0" fontId="14" fillId="0" borderId="2" xfId="0" applyFont="1" applyBorder="1" applyAlignment="1">
      <alignment vertical="center"/>
    </xf>
    <xf numFmtId="0" fontId="14" fillId="0" borderId="7" xfId="0" applyFont="1" applyBorder="1" applyAlignment="1">
      <alignment vertical="center"/>
    </xf>
    <xf numFmtId="0" fontId="4" fillId="0" borderId="47" xfId="0" quotePrefix="1" applyFont="1" applyFill="1" applyBorder="1" applyAlignment="1">
      <alignment horizontal="center" vertical="center" wrapText="1"/>
    </xf>
    <xf numFmtId="0" fontId="4" fillId="0" borderId="64" xfId="0" applyFont="1" applyFill="1" applyBorder="1" applyAlignment="1">
      <alignment horizontal="center" vertical="center"/>
    </xf>
    <xf numFmtId="0" fontId="4" fillId="0" borderId="16" xfId="0" applyFont="1" applyFill="1" applyBorder="1" applyAlignment="1">
      <alignment horizontal="center" vertical="center"/>
    </xf>
    <xf numFmtId="0" fontId="0" fillId="0" borderId="57"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cellXfs>
  <cellStyles count="1">
    <cellStyle name="標準" xfId="0" builtinId="0"/>
  </cellStyles>
  <dxfs count="26">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34998626667073579"/>
      </font>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38100</xdr:colOff>
      <xdr:row>18</xdr:row>
      <xdr:rowOff>38099</xdr:rowOff>
    </xdr:from>
    <xdr:to>
      <xdr:col>15</xdr:col>
      <xdr:colOff>323850</xdr:colOff>
      <xdr:row>20</xdr:row>
      <xdr:rowOff>333375</xdr:rowOff>
    </xdr:to>
    <xdr:sp macro="" textlink="">
      <xdr:nvSpPr>
        <xdr:cNvPr id="2" name="右中かっこ 1"/>
        <xdr:cNvSpPr/>
      </xdr:nvSpPr>
      <xdr:spPr>
        <a:xfrm>
          <a:off x="5753100" y="3438524"/>
          <a:ext cx="285750" cy="1038226"/>
        </a:xfrm>
        <a:prstGeom prst="rightBrace">
          <a:avLst>
            <a:gd name="adj1" fmla="val 8333"/>
            <a:gd name="adj2" fmla="val 5197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36</xdr:row>
      <xdr:rowOff>76200</xdr:rowOff>
    </xdr:from>
    <xdr:to>
      <xdr:col>28</xdr:col>
      <xdr:colOff>0</xdr:colOff>
      <xdr:row>38</xdr:row>
      <xdr:rowOff>19050</xdr:rowOff>
    </xdr:to>
    <xdr:sp macro="" textlink="">
      <xdr:nvSpPr>
        <xdr:cNvPr id="11837" name="AutoShape 1"/>
        <xdr:cNvSpPr>
          <a:spLocks/>
        </xdr:cNvSpPr>
      </xdr:nvSpPr>
      <xdr:spPr bwMode="auto">
        <a:xfrm rot="-5400000">
          <a:off x="4976813" y="7386637"/>
          <a:ext cx="247650" cy="6524625"/>
        </a:xfrm>
        <a:prstGeom prst="leftBrace">
          <a:avLst>
            <a:gd name="adj1" fmla="val 2195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200025</xdr:colOff>
      <xdr:row>34</xdr:row>
      <xdr:rowOff>247650</xdr:rowOff>
    </xdr:from>
    <xdr:to>
      <xdr:col>9</xdr:col>
      <xdr:colOff>38100</xdr:colOff>
      <xdr:row>36</xdr:row>
      <xdr:rowOff>66675</xdr:rowOff>
    </xdr:to>
    <xdr:sp macro="" textlink="">
      <xdr:nvSpPr>
        <xdr:cNvPr id="11838" name="Oval 2"/>
        <xdr:cNvSpPr>
          <a:spLocks noChangeArrowheads="1"/>
        </xdr:cNvSpPr>
      </xdr:nvSpPr>
      <xdr:spPr bwMode="auto">
        <a:xfrm>
          <a:off x="2762250" y="10058400"/>
          <a:ext cx="390525" cy="4572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19050</xdr:colOff>
      <xdr:row>34</xdr:row>
      <xdr:rowOff>219075</xdr:rowOff>
    </xdr:from>
    <xdr:to>
      <xdr:col>10</xdr:col>
      <xdr:colOff>114300</xdr:colOff>
      <xdr:row>36</xdr:row>
      <xdr:rowOff>19050</xdr:rowOff>
    </xdr:to>
    <xdr:sp macro="" textlink="">
      <xdr:nvSpPr>
        <xdr:cNvPr id="11839" name="Oval 3"/>
        <xdr:cNvSpPr>
          <a:spLocks noChangeArrowheads="1"/>
        </xdr:cNvSpPr>
      </xdr:nvSpPr>
      <xdr:spPr bwMode="auto">
        <a:xfrm>
          <a:off x="3133725" y="10029825"/>
          <a:ext cx="371475" cy="43815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228600</xdr:colOff>
      <xdr:row>41</xdr:row>
      <xdr:rowOff>85725</xdr:rowOff>
    </xdr:from>
    <xdr:to>
      <xdr:col>20</xdr:col>
      <xdr:colOff>95250</xdr:colOff>
      <xdr:row>47</xdr:row>
      <xdr:rowOff>114300</xdr:rowOff>
    </xdr:to>
    <xdr:sp macro="" textlink="">
      <xdr:nvSpPr>
        <xdr:cNvPr id="11840" name="AutoShape 4"/>
        <xdr:cNvSpPr>
          <a:spLocks noChangeArrowheads="1"/>
        </xdr:cNvSpPr>
      </xdr:nvSpPr>
      <xdr:spPr bwMode="auto">
        <a:xfrm>
          <a:off x="228600" y="11296650"/>
          <a:ext cx="6019800" cy="1257300"/>
        </a:xfrm>
        <a:prstGeom prst="foldedCorner">
          <a:avLst>
            <a:gd name="adj" fmla="val 7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38</xdr:row>
      <xdr:rowOff>57150</xdr:rowOff>
    </xdr:from>
    <xdr:to>
      <xdr:col>23</xdr:col>
      <xdr:colOff>180975</xdr:colOff>
      <xdr:row>42</xdr:row>
      <xdr:rowOff>85725</xdr:rowOff>
    </xdr:to>
    <xdr:sp macro="" textlink="">
      <xdr:nvSpPr>
        <xdr:cNvPr id="11269" name="Text Box 5"/>
        <xdr:cNvSpPr txBox="1">
          <a:spLocks noChangeArrowheads="1"/>
        </xdr:cNvSpPr>
      </xdr:nvSpPr>
      <xdr:spPr bwMode="auto">
        <a:xfrm>
          <a:off x="3790950" y="10810875"/>
          <a:ext cx="3371850" cy="638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各月の各法人ごとの計画数を合計し，最多（この場合は法人Ａ）の法人について「紹介率最高法人」として届出書に記載します。</a:t>
          </a:r>
        </a:p>
        <a:p>
          <a:pPr algn="l" rtl="0">
            <a:lnSpc>
              <a:spcPts val="1000"/>
            </a:lnSpc>
            <a:defRPr sz="1000"/>
          </a:pPr>
          <a:r>
            <a:rPr lang="ja-JP" altLang="en-US" sz="900" b="0" i="0" u="none" strike="noStrike" baseline="0">
              <a:solidFill>
                <a:srgbClr val="000000"/>
              </a:solidFill>
              <a:latin typeface="ＭＳ Ｐゴシック"/>
              <a:ea typeface="ＭＳ Ｐゴシック"/>
            </a:rPr>
            <a:t>Ａが最多であることが最初から明らかな場合は、ＢＣの数を算定しなくても差し支えありません。</a:t>
          </a:r>
        </a:p>
      </xdr:txBody>
    </xdr:sp>
    <xdr:clientData/>
  </xdr:twoCellAnchor>
  <xdr:twoCellAnchor>
    <xdr:from>
      <xdr:col>23</xdr:col>
      <xdr:colOff>190500</xdr:colOff>
      <xdr:row>39</xdr:row>
      <xdr:rowOff>76200</xdr:rowOff>
    </xdr:from>
    <xdr:to>
      <xdr:col>25</xdr:col>
      <xdr:colOff>0</xdr:colOff>
      <xdr:row>39</xdr:row>
      <xdr:rowOff>76200</xdr:rowOff>
    </xdr:to>
    <xdr:sp macro="" textlink="">
      <xdr:nvSpPr>
        <xdr:cNvPr id="11842" name="Line 6"/>
        <xdr:cNvSpPr>
          <a:spLocks noChangeShapeType="1"/>
        </xdr:cNvSpPr>
      </xdr:nvSpPr>
      <xdr:spPr bwMode="auto">
        <a:xfrm>
          <a:off x="7172325" y="109823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123825</xdr:colOff>
      <xdr:row>35</xdr:row>
      <xdr:rowOff>171450</xdr:rowOff>
    </xdr:from>
    <xdr:to>
      <xdr:col>11</xdr:col>
      <xdr:colOff>257175</xdr:colOff>
      <xdr:row>46</xdr:row>
      <xdr:rowOff>95250</xdr:rowOff>
    </xdr:to>
    <xdr:sp macro="" textlink="">
      <xdr:nvSpPr>
        <xdr:cNvPr id="11843" name="Line 7"/>
        <xdr:cNvSpPr>
          <a:spLocks noChangeShapeType="1"/>
        </xdr:cNvSpPr>
      </xdr:nvSpPr>
      <xdr:spPr bwMode="auto">
        <a:xfrm>
          <a:off x="3514725" y="10239375"/>
          <a:ext cx="409575" cy="2009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36</xdr:row>
      <xdr:rowOff>66675</xdr:rowOff>
    </xdr:from>
    <xdr:to>
      <xdr:col>11</xdr:col>
      <xdr:colOff>57150</xdr:colOff>
      <xdr:row>45</xdr:row>
      <xdr:rowOff>161925</xdr:rowOff>
    </xdr:to>
    <xdr:sp macro="" textlink="">
      <xdr:nvSpPr>
        <xdr:cNvPr id="11844" name="Line 8"/>
        <xdr:cNvSpPr>
          <a:spLocks noChangeShapeType="1"/>
        </xdr:cNvSpPr>
      </xdr:nvSpPr>
      <xdr:spPr bwMode="auto">
        <a:xfrm>
          <a:off x="2886075" y="10515600"/>
          <a:ext cx="838200" cy="15049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285750</xdr:colOff>
      <xdr:row>7</xdr:row>
      <xdr:rowOff>247650</xdr:rowOff>
    </xdr:from>
    <xdr:to>
      <xdr:col>7</xdr:col>
      <xdr:colOff>47625</xdr:colOff>
      <xdr:row>11</xdr:row>
      <xdr:rowOff>219075</xdr:rowOff>
    </xdr:to>
    <xdr:sp macro="" textlink="">
      <xdr:nvSpPr>
        <xdr:cNvPr id="11273" name="AutoShape 9"/>
        <xdr:cNvSpPr>
          <a:spLocks noChangeArrowheads="1"/>
        </xdr:cNvSpPr>
      </xdr:nvSpPr>
      <xdr:spPr bwMode="auto">
        <a:xfrm>
          <a:off x="285750" y="3114675"/>
          <a:ext cx="2324100" cy="1000125"/>
        </a:xfrm>
        <a:prstGeom prst="wedgeRoundRectCallout">
          <a:avLst>
            <a:gd name="adj1" fmla="val 57787"/>
            <a:gd name="adj2" fmla="val -2238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各サービスごとに、当該サービスを位置付けた居宅サービス計画数を算出します。</a:t>
          </a:r>
        </a:p>
        <a:p>
          <a:pPr algn="l" rtl="0">
            <a:lnSpc>
              <a:spcPts val="1000"/>
            </a:lnSpc>
            <a:defRPr sz="1000"/>
          </a:pPr>
          <a:r>
            <a:rPr lang="ja-JP" altLang="en-US" sz="900" b="1" i="0" u="none" strike="noStrike" baseline="0">
              <a:solidFill>
                <a:srgbClr val="000000"/>
              </a:solidFill>
              <a:latin typeface="ＭＳ Ｐゴシック"/>
              <a:ea typeface="ＭＳ Ｐゴシック"/>
            </a:rPr>
            <a:t>居宅サービス計画数は、一人の利用者が複数の法人からサービスを受けても利用者一人当たり１</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13</xdr:col>
      <xdr:colOff>28575</xdr:colOff>
      <xdr:row>7</xdr:row>
      <xdr:rowOff>85725</xdr:rowOff>
    </xdr:from>
    <xdr:to>
      <xdr:col>23</xdr:col>
      <xdr:colOff>228600</xdr:colOff>
      <xdr:row>10</xdr:row>
      <xdr:rowOff>114300</xdr:rowOff>
    </xdr:to>
    <xdr:sp macro="" textlink="">
      <xdr:nvSpPr>
        <xdr:cNvPr id="11274" name="AutoShape 10"/>
        <xdr:cNvSpPr>
          <a:spLocks noChangeArrowheads="1"/>
        </xdr:cNvSpPr>
      </xdr:nvSpPr>
      <xdr:spPr bwMode="auto">
        <a:xfrm>
          <a:off x="4248150" y="2952750"/>
          <a:ext cx="2962275" cy="800100"/>
        </a:xfrm>
        <a:prstGeom prst="wedgeRoundRectCallout">
          <a:avLst>
            <a:gd name="adj1" fmla="val -41963"/>
            <a:gd name="adj2" fmla="val 785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法人ごとに</a:t>
          </a:r>
          <a:r>
            <a:rPr lang="ja-JP" altLang="en-US" sz="900" b="0" i="0" u="none" strike="noStrike" baseline="0">
              <a:solidFill>
                <a:srgbClr val="000000"/>
              </a:solidFill>
              <a:latin typeface="ＭＳ Ｐゴシック"/>
              <a:ea typeface="ＭＳ Ｐゴシック"/>
            </a:rPr>
            <a:t>、当該法人の事業所が位置付けられた居宅サービス計画数を</a:t>
          </a:r>
          <a:r>
            <a:rPr lang="ja-JP" altLang="en-US" sz="900" b="1" i="0" u="none" strike="noStrike" baseline="0">
              <a:solidFill>
                <a:srgbClr val="000000"/>
              </a:solidFill>
              <a:latin typeface="ＭＳ Ｐゴシック"/>
              <a:ea typeface="ＭＳ Ｐゴシック"/>
            </a:rPr>
            <a:t>算出</a:t>
          </a:r>
          <a:r>
            <a:rPr lang="ja-JP" altLang="en-US" sz="900" b="0" i="0" u="none" strike="noStrike" baseline="0">
              <a:solidFill>
                <a:srgbClr val="000000"/>
              </a:solidFill>
              <a:latin typeface="ＭＳ Ｐゴシック"/>
              <a:ea typeface="ＭＳ Ｐゴシック"/>
            </a:rPr>
            <a:t>します。</a:t>
          </a:r>
        </a:p>
        <a:p>
          <a:pPr algn="l" rtl="0">
            <a:lnSpc>
              <a:spcPts val="1000"/>
            </a:lnSpc>
            <a:defRPr sz="1000"/>
          </a:pPr>
          <a:r>
            <a:rPr lang="ja-JP" altLang="en-US" sz="900" b="1" i="0" u="none" strike="noStrike" baseline="0">
              <a:solidFill>
                <a:srgbClr val="000000"/>
              </a:solidFill>
              <a:latin typeface="ＭＳ Ｐゴシック"/>
              <a:ea typeface="ＭＳ Ｐゴシック"/>
            </a:rPr>
            <a:t>居宅サービス計画数は、同一法人の複数の事業所を利用した場合でも１</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8</xdr:col>
      <xdr:colOff>171450</xdr:colOff>
      <xdr:row>43</xdr:row>
      <xdr:rowOff>76200</xdr:rowOff>
    </xdr:from>
    <xdr:to>
      <xdr:col>16</xdr:col>
      <xdr:colOff>19050</xdr:colOff>
      <xdr:row>43</xdr:row>
      <xdr:rowOff>76200</xdr:rowOff>
    </xdr:to>
    <xdr:sp macro="" textlink="">
      <xdr:nvSpPr>
        <xdr:cNvPr id="11847" name="Line 11"/>
        <xdr:cNvSpPr>
          <a:spLocks noChangeShapeType="1"/>
        </xdr:cNvSpPr>
      </xdr:nvSpPr>
      <xdr:spPr bwMode="auto">
        <a:xfrm>
          <a:off x="3009900" y="11591925"/>
          <a:ext cx="20574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pageSetUpPr fitToPage="1"/>
  </sheetPr>
  <dimension ref="A1:X106"/>
  <sheetViews>
    <sheetView tabSelected="1" view="pageBreakPreview" zoomScale="130" zoomScaleNormal="130" zoomScaleSheetLayoutView="130" workbookViewId="0">
      <selection activeCell="D7" sqref="D7:E8"/>
    </sheetView>
  </sheetViews>
  <sheetFormatPr defaultRowHeight="12"/>
  <cols>
    <col min="1" max="16" width="5" style="4" customWidth="1"/>
    <col min="17" max="17" width="6" style="4" customWidth="1"/>
    <col min="18" max="18" width="3.25" style="4" bestFit="1" customWidth="1"/>
    <col min="19" max="19" width="0" style="4" hidden="1" customWidth="1"/>
    <col min="20" max="20" width="12.25" style="4" hidden="1" customWidth="1"/>
    <col min="21" max="21" width="0" style="4" hidden="1" customWidth="1"/>
    <col min="22" max="22" width="5" style="4" hidden="1" customWidth="1"/>
    <col min="23" max="23" width="0" style="4" hidden="1" customWidth="1"/>
    <col min="24" max="24" width="4.75" style="4" hidden="1" customWidth="1"/>
    <col min="25" max="38" width="4.75" style="4" customWidth="1"/>
    <col min="39" max="16384" width="9" style="4"/>
  </cols>
  <sheetData>
    <row r="1" spans="1:22" ht="19.5" customHeight="1">
      <c r="A1" s="236" t="s">
        <v>19</v>
      </c>
      <c r="B1" s="236"/>
      <c r="C1" s="236"/>
      <c r="D1" s="236"/>
      <c r="E1" s="236"/>
      <c r="F1" s="236"/>
      <c r="G1" s="236"/>
      <c r="H1" s="236"/>
      <c r="I1" s="236"/>
      <c r="J1" s="236"/>
      <c r="K1" s="236"/>
      <c r="L1" s="236"/>
      <c r="M1" s="236"/>
      <c r="N1" s="236"/>
      <c r="O1" s="236"/>
      <c r="P1" s="236"/>
      <c r="Q1" s="236"/>
    </row>
    <row r="2" spans="1:22" s="14" customFormat="1">
      <c r="G2" s="66"/>
      <c r="H2" s="66"/>
      <c r="I2" s="66"/>
      <c r="J2" s="66"/>
      <c r="K2" s="66"/>
      <c r="L2" s="66" t="s">
        <v>147</v>
      </c>
      <c r="M2" s="89"/>
      <c r="N2" s="66" t="s">
        <v>146</v>
      </c>
      <c r="O2" s="89"/>
      <c r="P2" s="66" t="s">
        <v>148</v>
      </c>
      <c r="Q2" s="89"/>
      <c r="R2" s="66" t="s">
        <v>149</v>
      </c>
      <c r="T2" s="14" t="s">
        <v>120</v>
      </c>
      <c r="V2" s="14" t="s">
        <v>143</v>
      </c>
    </row>
    <row r="3" spans="1:22" s="14" customFormat="1">
      <c r="A3" s="67" t="s">
        <v>142</v>
      </c>
      <c r="T3" s="14" t="s">
        <v>121</v>
      </c>
      <c r="V3" s="14" t="s">
        <v>144</v>
      </c>
    </row>
    <row r="4" spans="1:22" s="14" customFormat="1" ht="13.5" customHeight="1">
      <c r="H4" s="14" t="s">
        <v>20</v>
      </c>
      <c r="J4" s="67" t="s">
        <v>21</v>
      </c>
      <c r="K4" s="212"/>
      <c r="L4" s="212"/>
      <c r="M4" s="212"/>
      <c r="N4" s="212"/>
      <c r="O4" s="212"/>
      <c r="P4" s="212"/>
      <c r="Q4" s="212"/>
      <c r="R4" s="212"/>
      <c r="T4" s="14" t="s">
        <v>122</v>
      </c>
    </row>
    <row r="5" spans="1:22" s="14" customFormat="1" ht="13.5" customHeight="1">
      <c r="H5" s="61" t="s">
        <v>117</v>
      </c>
      <c r="J5" s="67" t="s">
        <v>22</v>
      </c>
      <c r="K5" s="212"/>
      <c r="L5" s="212"/>
      <c r="M5" s="212"/>
      <c r="N5" s="212"/>
      <c r="O5" s="212"/>
      <c r="P5" s="212"/>
      <c r="Q5" s="212"/>
      <c r="R5" s="212"/>
      <c r="T5" s="14" t="s">
        <v>123</v>
      </c>
    </row>
    <row r="6" spans="1:22" s="14" customFormat="1" ht="13.5" customHeight="1">
      <c r="I6" s="67" t="s">
        <v>23</v>
      </c>
      <c r="L6" s="216"/>
      <c r="M6" s="216"/>
      <c r="N6" s="216"/>
      <c r="O6" s="216"/>
      <c r="P6" s="216"/>
      <c r="Q6" s="216"/>
      <c r="R6" s="216"/>
      <c r="T6" s="14" t="s">
        <v>124</v>
      </c>
    </row>
    <row r="7" spans="1:22" s="14" customFormat="1" ht="13.5" customHeight="1">
      <c r="A7" s="268" t="s">
        <v>140</v>
      </c>
      <c r="B7" s="217">
        <v>7</v>
      </c>
      <c r="C7" s="268" t="s">
        <v>141</v>
      </c>
      <c r="D7" s="217" t="s">
        <v>10</v>
      </c>
      <c r="E7" s="217"/>
      <c r="L7" s="216"/>
      <c r="M7" s="216"/>
      <c r="N7" s="216"/>
      <c r="O7" s="216"/>
      <c r="P7" s="216"/>
      <c r="Q7" s="216"/>
      <c r="R7" s="216"/>
      <c r="S7" s="88"/>
      <c r="T7" s="14" t="s">
        <v>125</v>
      </c>
    </row>
    <row r="8" spans="1:22" s="14" customFormat="1">
      <c r="A8" s="268"/>
      <c r="B8" s="217"/>
      <c r="C8" s="268"/>
      <c r="D8" s="217"/>
      <c r="E8" s="217"/>
      <c r="F8" s="14" t="s">
        <v>139</v>
      </c>
      <c r="T8" s="14" t="s">
        <v>126</v>
      </c>
    </row>
    <row r="9" spans="1:22" s="14" customFormat="1" ht="13.5" customHeight="1">
      <c r="A9" s="241" t="s">
        <v>24</v>
      </c>
      <c r="B9" s="244" t="s">
        <v>27</v>
      </c>
      <c r="C9" s="244"/>
      <c r="D9" s="244"/>
      <c r="E9" s="62" t="s">
        <v>119</v>
      </c>
      <c r="F9" s="63" t="s">
        <v>119</v>
      </c>
      <c r="G9" s="90"/>
      <c r="H9" s="90"/>
      <c r="I9" s="90"/>
      <c r="J9" s="90"/>
      <c r="K9" s="90"/>
      <c r="L9" s="90"/>
      <c r="M9" s="90"/>
      <c r="N9" s="140"/>
      <c r="O9" s="6"/>
      <c r="P9" s="5"/>
      <c r="Q9" s="5"/>
      <c r="R9" s="5"/>
      <c r="T9" s="14" t="s">
        <v>180</v>
      </c>
    </row>
    <row r="10" spans="1:22" s="14" customFormat="1" ht="13.5" customHeight="1">
      <c r="A10" s="242"/>
      <c r="B10" s="237" t="s">
        <v>28</v>
      </c>
      <c r="C10" s="238"/>
      <c r="D10" s="239"/>
      <c r="E10" s="240"/>
      <c r="F10" s="240"/>
      <c r="G10" s="240"/>
      <c r="H10" s="240"/>
      <c r="I10" s="240"/>
      <c r="J10" s="240"/>
      <c r="K10" s="240"/>
      <c r="L10" s="240"/>
      <c r="M10" s="240"/>
      <c r="N10" s="240"/>
      <c r="O10" s="240"/>
      <c r="P10" s="240"/>
      <c r="Q10" s="240"/>
      <c r="R10" s="240"/>
    </row>
    <row r="11" spans="1:22" s="14" customFormat="1" ht="13.5" customHeight="1">
      <c r="A11" s="242"/>
      <c r="B11" s="245" t="s">
        <v>25</v>
      </c>
      <c r="C11" s="246"/>
      <c r="D11" s="247"/>
      <c r="E11" s="251"/>
      <c r="F11" s="252"/>
      <c r="G11" s="252"/>
      <c r="H11" s="252"/>
      <c r="I11" s="252"/>
      <c r="J11" s="252"/>
      <c r="K11" s="252"/>
      <c r="L11" s="252"/>
      <c r="M11" s="252"/>
      <c r="N11" s="252"/>
      <c r="O11" s="252"/>
      <c r="P11" s="252"/>
      <c r="Q11" s="252"/>
      <c r="R11" s="253"/>
    </row>
    <row r="12" spans="1:22" s="14" customFormat="1" ht="13.5" customHeight="1">
      <c r="A12" s="242"/>
      <c r="B12" s="248"/>
      <c r="C12" s="249"/>
      <c r="D12" s="250"/>
      <c r="E12" s="254"/>
      <c r="F12" s="255"/>
      <c r="G12" s="255"/>
      <c r="H12" s="255"/>
      <c r="I12" s="255"/>
      <c r="J12" s="255"/>
      <c r="K12" s="255"/>
      <c r="L12" s="255"/>
      <c r="M12" s="255"/>
      <c r="N12" s="255"/>
      <c r="O12" s="255"/>
      <c r="P12" s="255"/>
      <c r="Q12" s="255"/>
      <c r="R12" s="256"/>
    </row>
    <row r="13" spans="1:22" s="14" customFormat="1" ht="15" customHeight="1">
      <c r="A13" s="242"/>
      <c r="B13" s="245" t="s">
        <v>26</v>
      </c>
      <c r="C13" s="257"/>
      <c r="D13" s="258"/>
      <c r="E13" s="15" t="s">
        <v>150</v>
      </c>
      <c r="F13" s="4"/>
      <c r="G13" s="141"/>
      <c r="H13" s="1" t="s">
        <v>151</v>
      </c>
      <c r="I13" s="141"/>
      <c r="J13" s="4" t="s">
        <v>152</v>
      </c>
      <c r="R13" s="16"/>
    </row>
    <row r="14" spans="1:22" s="14" customFormat="1" ht="17.25" customHeight="1">
      <c r="A14" s="242"/>
      <c r="B14" s="259"/>
      <c r="C14" s="260"/>
      <c r="D14" s="261"/>
      <c r="E14" s="213"/>
      <c r="F14" s="214"/>
      <c r="G14" s="214"/>
      <c r="H14" s="214"/>
      <c r="I14" s="214"/>
      <c r="J14" s="214"/>
      <c r="K14" s="214"/>
      <c r="L14" s="214"/>
      <c r="M14" s="214"/>
      <c r="N14" s="214"/>
      <c r="O14" s="214"/>
      <c r="P14" s="214"/>
      <c r="Q14" s="214"/>
      <c r="R14" s="215"/>
    </row>
    <row r="15" spans="1:22" s="14" customFormat="1" ht="16.5" customHeight="1">
      <c r="A15" s="243"/>
      <c r="B15" s="237" t="s">
        <v>127</v>
      </c>
      <c r="C15" s="238"/>
      <c r="D15" s="239"/>
      <c r="E15" s="265"/>
      <c r="F15" s="266"/>
      <c r="G15" s="266"/>
      <c r="H15" s="266"/>
      <c r="I15" s="266"/>
      <c r="J15" s="267"/>
      <c r="K15" s="237" t="s">
        <v>118</v>
      </c>
      <c r="L15" s="238"/>
      <c r="M15" s="239"/>
      <c r="N15" s="262"/>
      <c r="O15" s="263"/>
      <c r="P15" s="263"/>
      <c r="Q15" s="263"/>
      <c r="R15" s="264"/>
    </row>
    <row r="16" spans="1:22" s="14" customFormat="1" ht="30" customHeight="1">
      <c r="A16" s="206" t="s">
        <v>153</v>
      </c>
      <c r="B16" s="207"/>
      <c r="C16" s="207"/>
      <c r="D16" s="208"/>
      <c r="E16" s="8" t="s">
        <v>154</v>
      </c>
      <c r="F16" s="3"/>
      <c r="G16" s="7"/>
      <c r="H16" s="7"/>
      <c r="I16" s="7"/>
      <c r="J16" s="7"/>
      <c r="K16" s="7"/>
      <c r="L16" s="209" t="s">
        <v>155</v>
      </c>
      <c r="M16" s="210"/>
      <c r="N16" s="210"/>
      <c r="O16" s="210"/>
      <c r="P16" s="210"/>
      <c r="Q16" s="210"/>
      <c r="R16" s="211"/>
    </row>
    <row r="17" spans="1:18" s="14" customFormat="1" ht="11.25" customHeight="1">
      <c r="A17" s="79"/>
      <c r="B17" s="80"/>
      <c r="C17" s="80"/>
      <c r="D17" s="80"/>
      <c r="E17" s="76"/>
      <c r="F17" s="4"/>
      <c r="G17" s="1"/>
      <c r="H17" s="1"/>
      <c r="I17" s="1"/>
      <c r="J17" s="1"/>
      <c r="K17" s="1"/>
      <c r="L17" s="77"/>
      <c r="M17" s="78"/>
      <c r="N17" s="78"/>
      <c r="O17" s="78"/>
      <c r="P17" s="78"/>
      <c r="Q17" s="78"/>
      <c r="R17" s="78"/>
    </row>
    <row r="18" spans="1:18" s="14" customFormat="1" ht="19.5" customHeight="1">
      <c r="A18" s="158" t="s">
        <v>156</v>
      </c>
      <c r="B18" s="158"/>
      <c r="C18" s="158"/>
      <c r="D18" s="161" t="s">
        <v>159</v>
      </c>
      <c r="E18" s="161"/>
      <c r="F18" s="161"/>
      <c r="G18" s="138"/>
      <c r="H18" s="139" t="s">
        <v>160</v>
      </c>
      <c r="I18" s="139"/>
      <c r="J18" s="139"/>
      <c r="K18" s="139" t="s">
        <v>162</v>
      </c>
      <c r="L18" s="139"/>
      <c r="M18" s="139"/>
      <c r="N18" s="139" t="s">
        <v>161</v>
      </c>
      <c r="O18" s="139"/>
      <c r="P18" s="80"/>
    </row>
    <row r="19" spans="1:18" s="14" customFormat="1" ht="29.25" customHeight="1">
      <c r="A19" s="159" t="s">
        <v>157</v>
      </c>
      <c r="B19" s="159"/>
      <c r="C19" s="159"/>
      <c r="D19" s="170" t="str">
        <f>P52</f>
        <v>-</v>
      </c>
      <c r="E19" s="171"/>
      <c r="F19" s="172"/>
      <c r="G19" s="173" t="str">
        <f>P63</f>
        <v>-</v>
      </c>
      <c r="H19" s="174"/>
      <c r="I19" s="175"/>
      <c r="J19" s="176" t="str">
        <f>P74</f>
        <v>-</v>
      </c>
      <c r="K19" s="177"/>
      <c r="L19" s="178"/>
      <c r="M19" s="176" t="str">
        <f>P85</f>
        <v>-</v>
      </c>
      <c r="N19" s="177"/>
      <c r="O19" s="178"/>
      <c r="P19" s="168" t="s">
        <v>167</v>
      </c>
      <c r="Q19" s="169"/>
      <c r="R19" s="169"/>
    </row>
    <row r="20" spans="1:18" s="14" customFormat="1" ht="29.25" customHeight="1">
      <c r="A20" s="159" t="s">
        <v>158</v>
      </c>
      <c r="B20" s="159"/>
      <c r="C20" s="159"/>
      <c r="D20" s="160" t="str">
        <f>IF($P52="","",IF($P52&lt;80%,"-",IF($P53="","",$P53)))</f>
        <v/>
      </c>
      <c r="E20" s="160"/>
      <c r="F20" s="160"/>
      <c r="G20" s="160" t="str">
        <f>IF($P63="","",IF($P63&lt;80%,"-",IF($P64="","",$P64)))</f>
        <v/>
      </c>
      <c r="H20" s="160"/>
      <c r="I20" s="160"/>
      <c r="J20" s="160" t="str">
        <f>IF($P74="","",IF($P74&lt;80%,"-",IF($P75="","",$P75)))</f>
        <v/>
      </c>
      <c r="K20" s="160"/>
      <c r="L20" s="160"/>
      <c r="M20" s="160" t="str">
        <f>IF($P85="","",IF($P85&lt;80%,"-",IF($P86="","",$P86)))</f>
        <v/>
      </c>
      <c r="N20" s="160"/>
      <c r="O20" s="160"/>
      <c r="P20" s="168"/>
      <c r="Q20" s="169"/>
      <c r="R20" s="169"/>
    </row>
    <row r="21" spans="1:18" s="14" customFormat="1" ht="29.25" customHeight="1">
      <c r="A21" s="159" t="s">
        <v>164</v>
      </c>
      <c r="B21" s="159"/>
      <c r="C21" s="159"/>
      <c r="D21" s="160" t="str">
        <f>IF($P53="","",IF($P53="⑤","必要",IF($P53="⑥","必要","不要")))</f>
        <v/>
      </c>
      <c r="E21" s="160"/>
      <c r="F21" s="160"/>
      <c r="G21" s="160" t="str">
        <f>IF($P64="","",IF($P64="⑤","必要",IF($P64="⑥","必要","不要")))</f>
        <v/>
      </c>
      <c r="H21" s="160"/>
      <c r="I21" s="160"/>
      <c r="J21" s="160" t="str">
        <f>IF($P75="","",IF($P75="⑤","必要",IF($P75="⑥","必要","不要")))</f>
        <v/>
      </c>
      <c r="K21" s="160"/>
      <c r="L21" s="160"/>
      <c r="M21" s="160" t="str">
        <f>IF($P86="","",IF($P86="⑤","必要",IF($P86="⑥","必要","不要")))</f>
        <v/>
      </c>
      <c r="N21" s="160"/>
      <c r="O21" s="160"/>
      <c r="P21" s="168"/>
      <c r="Q21" s="169"/>
      <c r="R21" s="169"/>
    </row>
    <row r="22" spans="1:18" s="14" customFormat="1" ht="9" customHeight="1">
      <c r="A22" s="84"/>
      <c r="B22" s="84"/>
      <c r="C22" s="84"/>
      <c r="D22" s="81"/>
      <c r="E22" s="81"/>
      <c r="F22" s="81"/>
      <c r="G22" s="81"/>
      <c r="H22" s="81"/>
      <c r="I22" s="81"/>
      <c r="J22" s="81"/>
      <c r="K22" s="81"/>
      <c r="L22" s="81"/>
      <c r="M22" s="81"/>
      <c r="N22" s="81"/>
      <c r="O22" s="81"/>
      <c r="P22" s="82"/>
      <c r="Q22" s="83"/>
      <c r="R22" s="83"/>
    </row>
    <row r="23" spans="1:18" s="14" customFormat="1" ht="15" customHeight="1">
      <c r="A23" s="85" t="s">
        <v>165</v>
      </c>
      <c r="B23" s="84"/>
      <c r="C23" s="84"/>
      <c r="D23" s="81"/>
      <c r="E23" s="81"/>
      <c r="F23" s="81"/>
      <c r="G23" s="81"/>
      <c r="H23" s="81"/>
      <c r="I23" s="81"/>
      <c r="J23" s="81"/>
      <c r="K23" s="81"/>
      <c r="L23" s="81"/>
      <c r="M23" s="81"/>
      <c r="N23" s="81"/>
      <c r="O23" s="81"/>
      <c r="P23" s="82"/>
      <c r="Q23" s="83"/>
      <c r="R23" s="83"/>
    </row>
    <row r="24" spans="1:18" s="14" customFormat="1" ht="22.5" customHeight="1">
      <c r="A24" s="179" t="s">
        <v>130</v>
      </c>
      <c r="B24" s="179"/>
      <c r="C24" s="179"/>
      <c r="D24" s="179"/>
      <c r="E24" s="179"/>
      <c r="F24" s="179"/>
      <c r="G24" s="179"/>
      <c r="H24" s="179"/>
      <c r="I24" s="179"/>
      <c r="J24" s="179"/>
      <c r="K24" s="179"/>
      <c r="L24" s="179"/>
      <c r="M24" s="179"/>
      <c r="N24" s="179"/>
      <c r="O24" s="179"/>
      <c r="P24" s="179"/>
      <c r="Q24" s="179"/>
      <c r="R24" s="179"/>
    </row>
    <row r="25" spans="1:18" s="14" customFormat="1" ht="22.5" customHeight="1">
      <c r="A25" s="180" t="s">
        <v>131</v>
      </c>
      <c r="B25" s="180"/>
      <c r="C25" s="180"/>
      <c r="D25" s="180"/>
      <c r="E25" s="180"/>
      <c r="F25" s="180"/>
      <c r="G25" s="180"/>
      <c r="H25" s="180"/>
      <c r="I25" s="180"/>
      <c r="J25" s="180"/>
      <c r="K25" s="180"/>
      <c r="L25" s="180"/>
      <c r="M25" s="180"/>
      <c r="N25" s="180"/>
      <c r="O25" s="180"/>
      <c r="P25" s="180"/>
      <c r="Q25" s="180"/>
      <c r="R25" s="180"/>
    </row>
    <row r="26" spans="1:18" s="14" customFormat="1" ht="43.5" customHeight="1">
      <c r="A26" s="181" t="s">
        <v>172</v>
      </c>
      <c r="B26" s="181"/>
      <c r="C26" s="181"/>
      <c r="D26" s="181"/>
      <c r="E26" s="181"/>
      <c r="F26" s="181"/>
      <c r="G26" s="181"/>
      <c r="H26" s="181"/>
      <c r="I26" s="181"/>
      <c r="J26" s="181"/>
      <c r="K26" s="181"/>
      <c r="L26" s="181"/>
      <c r="M26" s="181"/>
      <c r="N26" s="181"/>
      <c r="O26" s="181"/>
      <c r="P26" s="181"/>
      <c r="Q26" s="181"/>
      <c r="R26" s="181"/>
    </row>
    <row r="27" spans="1:18" s="14" customFormat="1" ht="22.5" customHeight="1">
      <c r="A27" s="180" t="s">
        <v>179</v>
      </c>
      <c r="B27" s="180"/>
      <c r="C27" s="180"/>
      <c r="D27" s="180"/>
      <c r="E27" s="180"/>
      <c r="F27" s="180"/>
      <c r="G27" s="180"/>
      <c r="H27" s="180"/>
      <c r="I27" s="180"/>
      <c r="J27" s="180"/>
      <c r="K27" s="180"/>
      <c r="L27" s="180"/>
      <c r="M27" s="180"/>
      <c r="N27" s="180"/>
      <c r="O27" s="180"/>
      <c r="P27" s="180"/>
      <c r="Q27" s="180"/>
      <c r="R27" s="180"/>
    </row>
    <row r="28" spans="1:18" s="14" customFormat="1" ht="22.5" customHeight="1">
      <c r="A28" s="182" t="s">
        <v>43</v>
      </c>
      <c r="B28" s="182"/>
      <c r="C28" s="182"/>
      <c r="D28" s="182"/>
      <c r="E28" s="182"/>
      <c r="F28" s="182"/>
      <c r="G28" s="182"/>
      <c r="H28" s="182"/>
      <c r="I28" s="182"/>
      <c r="J28" s="182"/>
      <c r="K28" s="182"/>
      <c r="L28" s="182"/>
      <c r="M28" s="182"/>
      <c r="N28" s="182"/>
      <c r="O28" s="182"/>
      <c r="P28" s="182"/>
      <c r="Q28" s="182"/>
      <c r="R28" s="182"/>
    </row>
    <row r="29" spans="1:18" s="14" customFormat="1" ht="22.5" customHeight="1">
      <c r="A29" s="182" t="s">
        <v>36</v>
      </c>
      <c r="B29" s="182"/>
      <c r="C29" s="182"/>
      <c r="D29" s="182"/>
      <c r="E29" s="182"/>
      <c r="F29" s="182"/>
      <c r="G29" s="182"/>
      <c r="H29" s="182"/>
      <c r="I29" s="182"/>
      <c r="J29" s="182"/>
      <c r="K29" s="182"/>
      <c r="L29" s="182"/>
      <c r="M29" s="182"/>
      <c r="N29" s="182"/>
      <c r="O29" s="182"/>
      <c r="P29" s="182"/>
      <c r="Q29" s="182"/>
      <c r="R29" s="182"/>
    </row>
    <row r="30" spans="1:18" s="14" customFormat="1" ht="22.5" customHeight="1">
      <c r="A30" s="87" t="s">
        <v>177</v>
      </c>
      <c r="B30" s="65"/>
      <c r="C30" s="65"/>
      <c r="D30" s="65"/>
      <c r="E30" s="65"/>
      <c r="F30" s="65"/>
      <c r="G30" s="65"/>
      <c r="H30" s="65"/>
      <c r="I30" s="65"/>
      <c r="J30" s="65"/>
      <c r="K30" s="65"/>
      <c r="L30" s="65"/>
      <c r="M30" s="65"/>
      <c r="N30" s="65"/>
      <c r="O30" s="65"/>
      <c r="P30" s="65"/>
      <c r="Q30" s="65"/>
      <c r="R30" s="65"/>
    </row>
    <row r="31" spans="1:18" s="86" customFormat="1" ht="21" customHeight="1">
      <c r="A31" s="183" t="s">
        <v>166</v>
      </c>
      <c r="B31" s="183"/>
      <c r="C31" s="183"/>
      <c r="D31" s="183"/>
      <c r="E31" s="183"/>
      <c r="F31" s="183"/>
      <c r="G31" s="183"/>
      <c r="H31" s="183"/>
      <c r="I31" s="183"/>
      <c r="J31" s="183"/>
      <c r="K31" s="183"/>
      <c r="L31" s="183"/>
      <c r="M31" s="183"/>
      <c r="N31" s="183"/>
      <c r="O31" s="183"/>
      <c r="P31" s="183"/>
      <c r="Q31" s="183"/>
      <c r="R31" s="183"/>
    </row>
    <row r="32" spans="1:18" s="86" customFormat="1" ht="21" customHeight="1">
      <c r="A32" s="183"/>
      <c r="B32" s="183"/>
      <c r="C32" s="183"/>
      <c r="D32" s="183"/>
      <c r="E32" s="183"/>
      <c r="F32" s="183"/>
      <c r="G32" s="183"/>
      <c r="H32" s="183"/>
      <c r="I32" s="183"/>
      <c r="J32" s="183"/>
      <c r="K32" s="183"/>
      <c r="L32" s="183"/>
      <c r="M32" s="183"/>
      <c r="N32" s="183"/>
      <c r="O32" s="183"/>
      <c r="P32" s="183"/>
      <c r="Q32" s="183"/>
      <c r="R32" s="183"/>
    </row>
    <row r="33" spans="1:18" s="86" customFormat="1" ht="21.75" customHeight="1">
      <c r="A33" s="183"/>
      <c r="B33" s="183"/>
      <c r="C33" s="183"/>
      <c r="D33" s="183"/>
      <c r="E33" s="183"/>
      <c r="F33" s="183"/>
      <c r="G33" s="183"/>
      <c r="H33" s="183"/>
      <c r="I33" s="183"/>
      <c r="J33" s="183"/>
      <c r="K33" s="183"/>
      <c r="L33" s="183"/>
      <c r="M33" s="183"/>
      <c r="N33" s="183"/>
      <c r="O33" s="183"/>
      <c r="P33" s="183"/>
      <c r="Q33" s="183"/>
      <c r="R33" s="183"/>
    </row>
    <row r="34" spans="1:18" s="17" customFormat="1" ht="15" customHeight="1">
      <c r="A34" s="20" t="s">
        <v>37</v>
      </c>
      <c r="B34" s="64"/>
      <c r="C34" s="64"/>
      <c r="D34" s="64"/>
      <c r="E34" s="64"/>
      <c r="F34" s="64"/>
      <c r="G34" s="64"/>
      <c r="H34" s="64"/>
      <c r="I34" s="64"/>
      <c r="J34" s="64"/>
      <c r="K34" s="64"/>
      <c r="L34" s="64"/>
      <c r="M34" s="64"/>
      <c r="N34" s="64"/>
      <c r="O34" s="64"/>
      <c r="P34" s="64"/>
      <c r="R34" s="18"/>
    </row>
    <row r="35" spans="1:18" s="17" customFormat="1" ht="24" customHeight="1">
      <c r="A35" s="117" t="s">
        <v>44</v>
      </c>
      <c r="B35" s="165" t="s">
        <v>45</v>
      </c>
      <c r="C35" s="166"/>
      <c r="D35" s="166"/>
      <c r="E35" s="166"/>
      <c r="F35" s="166"/>
      <c r="G35" s="166"/>
      <c r="H35" s="166"/>
      <c r="I35" s="166"/>
      <c r="J35" s="166"/>
      <c r="K35" s="166"/>
      <c r="L35" s="167"/>
      <c r="M35" s="165" t="s">
        <v>46</v>
      </c>
      <c r="N35" s="166"/>
      <c r="O35" s="166"/>
      <c r="P35" s="167"/>
      <c r="R35" s="4"/>
    </row>
    <row r="36" spans="1:18" s="17" customFormat="1" ht="29.25" customHeight="1">
      <c r="A36" s="117" t="s">
        <v>105</v>
      </c>
      <c r="B36" s="198" t="s">
        <v>38</v>
      </c>
      <c r="C36" s="199"/>
      <c r="D36" s="199"/>
      <c r="E36" s="199"/>
      <c r="F36" s="199"/>
      <c r="G36" s="199"/>
      <c r="H36" s="199"/>
      <c r="I36" s="199"/>
      <c r="J36" s="199"/>
      <c r="K36" s="199"/>
      <c r="L36" s="200"/>
      <c r="M36" s="162" t="s">
        <v>47</v>
      </c>
      <c r="N36" s="163"/>
      <c r="O36" s="163"/>
      <c r="P36" s="164"/>
      <c r="R36" s="4"/>
    </row>
    <row r="37" spans="1:18" s="17" customFormat="1" ht="29.25" customHeight="1">
      <c r="A37" s="117" t="s">
        <v>106</v>
      </c>
      <c r="B37" s="198" t="s">
        <v>39</v>
      </c>
      <c r="C37" s="199"/>
      <c r="D37" s="199"/>
      <c r="E37" s="199"/>
      <c r="F37" s="199"/>
      <c r="G37" s="199"/>
      <c r="H37" s="199"/>
      <c r="I37" s="199"/>
      <c r="J37" s="199"/>
      <c r="K37" s="199"/>
      <c r="L37" s="200"/>
      <c r="M37" s="162" t="s">
        <v>47</v>
      </c>
      <c r="N37" s="163"/>
      <c r="O37" s="163"/>
      <c r="P37" s="164"/>
      <c r="R37" s="4"/>
    </row>
    <row r="38" spans="1:18" s="17" customFormat="1" ht="29.25" customHeight="1">
      <c r="A38" s="117" t="s">
        <v>107</v>
      </c>
      <c r="B38" s="198" t="s">
        <v>40</v>
      </c>
      <c r="C38" s="199"/>
      <c r="D38" s="199"/>
      <c r="E38" s="199"/>
      <c r="F38" s="199"/>
      <c r="G38" s="199"/>
      <c r="H38" s="199"/>
      <c r="I38" s="199"/>
      <c r="J38" s="199"/>
      <c r="K38" s="199"/>
      <c r="L38" s="200"/>
      <c r="M38" s="162" t="s">
        <v>47</v>
      </c>
      <c r="N38" s="163"/>
      <c r="O38" s="163"/>
      <c r="P38" s="164"/>
      <c r="R38" s="4"/>
    </row>
    <row r="39" spans="1:18" s="17" customFormat="1" ht="29.25" customHeight="1">
      <c r="A39" s="117" t="s">
        <v>104</v>
      </c>
      <c r="B39" s="201" t="s">
        <v>1</v>
      </c>
      <c r="C39" s="202"/>
      <c r="D39" s="202"/>
      <c r="E39" s="202"/>
      <c r="F39" s="202"/>
      <c r="G39" s="202"/>
      <c r="H39" s="202"/>
      <c r="I39" s="202"/>
      <c r="J39" s="202"/>
      <c r="K39" s="202"/>
      <c r="L39" s="203"/>
      <c r="M39" s="162" t="s">
        <v>47</v>
      </c>
      <c r="N39" s="163"/>
      <c r="O39" s="163"/>
      <c r="P39" s="164"/>
      <c r="R39" s="4"/>
    </row>
    <row r="40" spans="1:18" s="17" customFormat="1" ht="29.25" customHeight="1">
      <c r="A40" s="117" t="s">
        <v>108</v>
      </c>
      <c r="B40" s="198" t="s">
        <v>41</v>
      </c>
      <c r="C40" s="199"/>
      <c r="D40" s="199"/>
      <c r="E40" s="199"/>
      <c r="F40" s="199"/>
      <c r="G40" s="199"/>
      <c r="H40" s="199"/>
      <c r="I40" s="199"/>
      <c r="J40" s="199"/>
      <c r="K40" s="199"/>
      <c r="L40" s="200"/>
      <c r="M40" s="196" t="s">
        <v>48</v>
      </c>
      <c r="N40" s="197"/>
      <c r="O40" s="204" t="s">
        <v>0</v>
      </c>
      <c r="P40" s="205"/>
      <c r="R40" s="4"/>
    </row>
    <row r="41" spans="1:18" s="17" customFormat="1" ht="29.25" customHeight="1">
      <c r="A41" s="117" t="s">
        <v>109</v>
      </c>
      <c r="B41" s="198" t="s">
        <v>42</v>
      </c>
      <c r="C41" s="199"/>
      <c r="D41" s="199"/>
      <c r="E41" s="199"/>
      <c r="F41" s="199"/>
      <c r="G41" s="199"/>
      <c r="H41" s="199"/>
      <c r="I41" s="199"/>
      <c r="J41" s="199"/>
      <c r="K41" s="199"/>
      <c r="L41" s="200"/>
      <c r="M41" s="196" t="s">
        <v>48</v>
      </c>
      <c r="N41" s="197"/>
      <c r="O41" s="204" t="s">
        <v>0</v>
      </c>
      <c r="P41" s="205"/>
      <c r="R41" s="4"/>
    </row>
    <row r="42" spans="1:18" s="17" customFormat="1" ht="18.75" customHeight="1">
      <c r="A42" s="1"/>
      <c r="B42" s="235" t="s">
        <v>163</v>
      </c>
      <c r="C42" s="235"/>
      <c r="D42" s="234" t="str">
        <f>IF(E11="","（入力しないでください。自動的に表示されます）",E11)</f>
        <v>（入力しないでください。自動的に表示されます）</v>
      </c>
      <c r="E42" s="234"/>
      <c r="F42" s="234"/>
      <c r="G42" s="234"/>
      <c r="H42" s="234"/>
      <c r="I42" s="234"/>
      <c r="J42" s="234"/>
      <c r="K42" s="234"/>
      <c r="L42" s="234"/>
      <c r="M42" s="234"/>
      <c r="N42" s="234"/>
      <c r="O42" s="234"/>
      <c r="P42" s="234"/>
      <c r="Q42" s="234"/>
      <c r="R42" s="4"/>
    </row>
    <row r="43" spans="1:18" ht="22.5" customHeight="1" thickBot="1">
      <c r="A43" s="194" t="s">
        <v>145</v>
      </c>
      <c r="B43" s="195"/>
      <c r="C43" s="195" t="s">
        <v>140</v>
      </c>
      <c r="D43" s="195"/>
      <c r="E43" s="113">
        <f>$B$7</f>
        <v>7</v>
      </c>
      <c r="F43" s="113" t="s">
        <v>146</v>
      </c>
      <c r="G43" s="195" t="str">
        <f>$D$7</f>
        <v>後期</v>
      </c>
      <c r="H43" s="195"/>
      <c r="I43" s="278"/>
      <c r="J43" s="279"/>
      <c r="K43" s="115" t="str">
        <f>IF($D$7="前期","3月","9月")</f>
        <v>9月</v>
      </c>
      <c r="L43" s="115" t="str">
        <f>IF($D$7="前期","4月","10月")</f>
        <v>10月</v>
      </c>
      <c r="M43" s="115" t="str">
        <f>IF($D$7="前期","5月","11月")</f>
        <v>11月</v>
      </c>
      <c r="N43" s="115" t="str">
        <f>IF($D$7="前期","6月","12月")</f>
        <v>12月</v>
      </c>
      <c r="O43" s="115" t="str">
        <f>IF($D$7="前期","7月","1月")</f>
        <v>1月</v>
      </c>
      <c r="P43" s="115" t="str">
        <f>IF($D$7="前期","8月","2月")</f>
        <v>2月</v>
      </c>
      <c r="Q43" s="115" t="s">
        <v>9</v>
      </c>
    </row>
    <row r="44" spans="1:18" ht="21" customHeight="1" thickTop="1" thickBot="1">
      <c r="A44" s="218" t="s">
        <v>112</v>
      </c>
      <c r="B44" s="219"/>
      <c r="C44" s="219"/>
      <c r="D44" s="219"/>
      <c r="E44" s="219"/>
      <c r="F44" s="219"/>
      <c r="G44" s="219"/>
      <c r="H44" s="219"/>
      <c r="I44" s="219"/>
      <c r="J44" s="220"/>
      <c r="K44" s="136"/>
      <c r="L44" s="136"/>
      <c r="M44" s="136"/>
      <c r="N44" s="136"/>
      <c r="O44" s="136"/>
      <c r="P44" s="136"/>
      <c r="Q44" s="137">
        <f>SUM(K44:P44)</f>
        <v>0</v>
      </c>
    </row>
    <row r="45" spans="1:18" ht="19.5" customHeight="1" thickTop="1" thickBot="1">
      <c r="A45" s="224" t="s">
        <v>14</v>
      </c>
      <c r="B45" s="221" t="s">
        <v>110</v>
      </c>
      <c r="C45" s="222"/>
      <c r="D45" s="222"/>
      <c r="E45" s="222"/>
      <c r="F45" s="222"/>
      <c r="G45" s="222"/>
      <c r="H45" s="222"/>
      <c r="I45" s="222"/>
      <c r="J45" s="223"/>
      <c r="K45" s="133"/>
      <c r="L45" s="133"/>
      <c r="M45" s="133"/>
      <c r="N45" s="133"/>
      <c r="O45" s="133"/>
      <c r="P45" s="134"/>
      <c r="Q45" s="135">
        <f>SUM(K45:P45)</f>
        <v>0</v>
      </c>
      <c r="R45" s="116" t="s">
        <v>17</v>
      </c>
    </row>
    <row r="46" spans="1:18" ht="19.5" customHeight="1" thickBot="1">
      <c r="A46" s="224"/>
      <c r="B46" s="93" t="s">
        <v>111</v>
      </c>
      <c r="C46" s="94"/>
      <c r="D46" s="94"/>
      <c r="E46" s="94"/>
      <c r="F46" s="94"/>
      <c r="G46" s="94"/>
      <c r="H46" s="95"/>
      <c r="I46" s="95"/>
      <c r="J46" s="96"/>
      <c r="K46" s="91"/>
      <c r="L46" s="91"/>
      <c r="M46" s="91"/>
      <c r="N46" s="91"/>
      <c r="O46" s="91"/>
      <c r="P46" s="92"/>
      <c r="Q46" s="19">
        <f>SUM(K46:P46)</f>
        <v>0</v>
      </c>
      <c r="R46" s="116" t="s">
        <v>18</v>
      </c>
    </row>
    <row r="47" spans="1:18" ht="17.25" customHeight="1">
      <c r="A47" s="224"/>
      <c r="B47" s="229" t="s">
        <v>12</v>
      </c>
      <c r="C47" s="230"/>
      <c r="D47" s="230"/>
      <c r="E47" s="230"/>
      <c r="F47" s="230"/>
      <c r="G47" s="231"/>
      <c r="H47" s="226"/>
      <c r="I47" s="227"/>
      <c r="J47" s="227"/>
      <c r="K47" s="227"/>
      <c r="L47" s="227"/>
      <c r="M47" s="227"/>
      <c r="N47" s="227"/>
      <c r="O47" s="227"/>
      <c r="P47" s="227"/>
      <c r="Q47" s="228"/>
    </row>
    <row r="48" spans="1:18" ht="17.25" customHeight="1">
      <c r="A48" s="224"/>
      <c r="B48" s="190" t="s">
        <v>29</v>
      </c>
      <c r="C48" s="191"/>
      <c r="D48" s="191"/>
      <c r="E48" s="191"/>
      <c r="F48" s="191"/>
      <c r="G48" s="192"/>
      <c r="H48" s="142"/>
      <c r="I48" s="143"/>
      <c r="J48" s="143"/>
      <c r="K48" s="143"/>
      <c r="L48" s="143"/>
      <c r="M48" s="143"/>
      <c r="N48" s="143"/>
      <c r="O48" s="143"/>
      <c r="P48" s="143"/>
      <c r="Q48" s="193"/>
    </row>
    <row r="49" spans="1:19" ht="17.25" customHeight="1">
      <c r="A49" s="224"/>
      <c r="B49" s="97" t="s">
        <v>30</v>
      </c>
      <c r="C49" s="98" t="s">
        <v>31</v>
      </c>
      <c r="D49" s="98"/>
      <c r="E49" s="98"/>
      <c r="F49" s="98"/>
      <c r="G49" s="99"/>
      <c r="H49" s="142"/>
      <c r="I49" s="143"/>
      <c r="J49" s="143"/>
      <c r="K49" s="143"/>
      <c r="L49" s="143"/>
      <c r="M49" s="143"/>
      <c r="N49" s="118" t="s">
        <v>34</v>
      </c>
      <c r="O49" s="144"/>
      <c r="P49" s="144"/>
      <c r="Q49" s="120" t="s">
        <v>35</v>
      </c>
    </row>
    <row r="50" spans="1:19" ht="17.25" customHeight="1">
      <c r="A50" s="224"/>
      <c r="B50" s="100" t="s">
        <v>32</v>
      </c>
      <c r="C50" s="101" t="s">
        <v>33</v>
      </c>
      <c r="D50" s="98"/>
      <c r="E50" s="98"/>
      <c r="F50" s="98"/>
      <c r="G50" s="99"/>
      <c r="H50" s="142"/>
      <c r="I50" s="143"/>
      <c r="J50" s="143"/>
      <c r="K50" s="143"/>
      <c r="L50" s="143"/>
      <c r="M50" s="143"/>
      <c r="N50" s="118" t="s">
        <v>34</v>
      </c>
      <c r="O50" s="144"/>
      <c r="P50" s="144"/>
      <c r="Q50" s="120" t="s">
        <v>35</v>
      </c>
    </row>
    <row r="51" spans="1:19" ht="17.25" customHeight="1" thickBot="1">
      <c r="A51" s="224"/>
      <c r="B51" s="102" t="s">
        <v>32</v>
      </c>
      <c r="C51" s="103" t="s">
        <v>168</v>
      </c>
      <c r="D51" s="104"/>
      <c r="E51" s="104"/>
      <c r="F51" s="104"/>
      <c r="G51" s="105"/>
      <c r="H51" s="145"/>
      <c r="I51" s="146"/>
      <c r="J51" s="146"/>
      <c r="K51" s="146"/>
      <c r="L51" s="146"/>
      <c r="M51" s="146"/>
      <c r="N51" s="119" t="s">
        <v>34</v>
      </c>
      <c r="O51" s="147"/>
      <c r="P51" s="282"/>
      <c r="Q51" s="121" t="s">
        <v>35</v>
      </c>
    </row>
    <row r="52" spans="1:19" ht="19.5" customHeight="1" thickBot="1">
      <c r="A52" s="224"/>
      <c r="B52" s="106" t="s">
        <v>115</v>
      </c>
      <c r="C52" s="95"/>
      <c r="D52" s="95"/>
      <c r="E52" s="95"/>
      <c r="F52" s="95"/>
      <c r="G52" s="95"/>
      <c r="H52" s="95"/>
      <c r="I52" s="95"/>
      <c r="J52" s="95"/>
      <c r="K52" s="95"/>
      <c r="L52" s="95"/>
      <c r="M52" s="95"/>
      <c r="N52" s="238" t="s">
        <v>13</v>
      </c>
      <c r="O52" s="238"/>
      <c r="P52" s="269" t="str">
        <f>IF(Q45=0,"-",ROUNDUP(Q46/Q45,4))</f>
        <v>-</v>
      </c>
      <c r="Q52" s="270"/>
    </row>
    <row r="53" spans="1:19" ht="26.25" customHeight="1" thickBot="1">
      <c r="A53" s="225"/>
      <c r="B53" s="186" t="s">
        <v>116</v>
      </c>
      <c r="C53" s="187"/>
      <c r="D53" s="187"/>
      <c r="E53" s="187"/>
      <c r="F53" s="187"/>
      <c r="G53" s="187"/>
      <c r="H53" s="187"/>
      <c r="I53" s="187"/>
      <c r="J53" s="187"/>
      <c r="K53" s="187"/>
      <c r="L53" s="187"/>
      <c r="M53" s="187"/>
      <c r="N53" s="187"/>
      <c r="O53" s="188"/>
      <c r="P53" s="184"/>
      <c r="Q53" s="185"/>
    </row>
    <row r="54" spans="1:19" ht="11.25" customHeight="1">
      <c r="A54" s="70"/>
      <c r="B54" s="71"/>
      <c r="C54" s="71"/>
      <c r="D54" s="71"/>
      <c r="E54" s="71"/>
      <c r="F54" s="71"/>
      <c r="G54" s="71"/>
      <c r="H54" s="71"/>
      <c r="I54" s="71"/>
      <c r="J54" s="72"/>
      <c r="K54" s="72"/>
      <c r="L54" s="72"/>
      <c r="M54" s="72"/>
      <c r="N54" s="72"/>
      <c r="O54" s="72"/>
      <c r="P54" s="68"/>
      <c r="Q54" s="68"/>
      <c r="R54" s="73"/>
      <c r="S54" s="73"/>
    </row>
    <row r="55" spans="1:19" ht="22.5" customHeight="1" thickBot="1">
      <c r="A55" s="194" t="s">
        <v>145</v>
      </c>
      <c r="B55" s="195"/>
      <c r="C55" s="195" t="s">
        <v>140</v>
      </c>
      <c r="D55" s="195"/>
      <c r="E55" s="113">
        <f>$B$7</f>
        <v>7</v>
      </c>
      <c r="F55" s="113" t="s">
        <v>146</v>
      </c>
      <c r="G55" s="195" t="str">
        <f>$D$7</f>
        <v>後期</v>
      </c>
      <c r="H55" s="195"/>
      <c r="I55" s="280"/>
      <c r="J55" s="281"/>
      <c r="K55" s="114" t="str">
        <f>IF($D$7="前期","3月","9月")</f>
        <v>9月</v>
      </c>
      <c r="L55" s="114" t="str">
        <f>IF($D$7="前期","4月","10月")</f>
        <v>10月</v>
      </c>
      <c r="M55" s="114" t="str">
        <f>IF($D$7="前期","5月","11月")</f>
        <v>11月</v>
      </c>
      <c r="N55" s="114" t="str">
        <f>IF($D$7="前期","6月","12月")</f>
        <v>12月</v>
      </c>
      <c r="O55" s="114" t="str">
        <f>IF($D$7="前期","7月","1月")</f>
        <v>1月</v>
      </c>
      <c r="P55" s="114" t="str">
        <f>IF($D$7="前期","8月","2月")</f>
        <v>2月</v>
      </c>
      <c r="Q55" s="115" t="s">
        <v>9</v>
      </c>
    </row>
    <row r="56" spans="1:19" ht="19.5" customHeight="1" thickBot="1">
      <c r="A56" s="271" t="s">
        <v>15</v>
      </c>
      <c r="B56" s="275" t="s">
        <v>114</v>
      </c>
      <c r="C56" s="276"/>
      <c r="D56" s="276"/>
      <c r="E56" s="276"/>
      <c r="F56" s="276"/>
      <c r="G56" s="276"/>
      <c r="H56" s="276"/>
      <c r="I56" s="276"/>
      <c r="J56" s="277"/>
      <c r="K56" s="91"/>
      <c r="L56" s="91"/>
      <c r="M56" s="91"/>
      <c r="N56" s="91"/>
      <c r="O56" s="91"/>
      <c r="P56" s="92"/>
      <c r="Q56" s="19">
        <f>SUM(K56:P56)</f>
        <v>0</v>
      </c>
      <c r="R56" s="116" t="s">
        <v>17</v>
      </c>
    </row>
    <row r="57" spans="1:19" ht="19.5" customHeight="1" thickBot="1">
      <c r="A57" s="224"/>
      <c r="B57" s="93" t="s">
        <v>111</v>
      </c>
      <c r="C57" s="94"/>
      <c r="D57" s="94"/>
      <c r="E57" s="94"/>
      <c r="F57" s="94"/>
      <c r="G57" s="94"/>
      <c r="H57" s="95"/>
      <c r="I57" s="95"/>
      <c r="J57" s="96"/>
      <c r="K57" s="91"/>
      <c r="L57" s="91"/>
      <c r="M57" s="91"/>
      <c r="N57" s="91"/>
      <c r="O57" s="91"/>
      <c r="P57" s="92"/>
      <c r="Q57" s="19">
        <f>SUM(K57:P57)</f>
        <v>0</v>
      </c>
      <c r="R57" s="116" t="s">
        <v>18</v>
      </c>
    </row>
    <row r="58" spans="1:19" ht="17.25" customHeight="1">
      <c r="A58" s="224"/>
      <c r="B58" s="229" t="s">
        <v>12</v>
      </c>
      <c r="C58" s="230"/>
      <c r="D58" s="230"/>
      <c r="E58" s="230"/>
      <c r="F58" s="230"/>
      <c r="G58" s="231"/>
      <c r="H58" s="226"/>
      <c r="I58" s="227"/>
      <c r="J58" s="227"/>
      <c r="K58" s="227"/>
      <c r="L58" s="227"/>
      <c r="M58" s="227"/>
      <c r="N58" s="227"/>
      <c r="O58" s="227"/>
      <c r="P58" s="227"/>
      <c r="Q58" s="228"/>
    </row>
    <row r="59" spans="1:19" ht="17.25" customHeight="1">
      <c r="A59" s="224"/>
      <c r="B59" s="190" t="s">
        <v>29</v>
      </c>
      <c r="C59" s="191"/>
      <c r="D59" s="191"/>
      <c r="E59" s="191"/>
      <c r="F59" s="191"/>
      <c r="G59" s="192"/>
      <c r="H59" s="142"/>
      <c r="I59" s="143"/>
      <c r="J59" s="143"/>
      <c r="K59" s="143"/>
      <c r="L59" s="143"/>
      <c r="M59" s="143"/>
      <c r="N59" s="143"/>
      <c r="O59" s="143"/>
      <c r="P59" s="143"/>
      <c r="Q59" s="193"/>
    </row>
    <row r="60" spans="1:19" ht="17.25" customHeight="1">
      <c r="A60" s="224"/>
      <c r="B60" s="97" t="s">
        <v>30</v>
      </c>
      <c r="C60" s="98" t="s">
        <v>31</v>
      </c>
      <c r="D60" s="98"/>
      <c r="E60" s="98"/>
      <c r="F60" s="98"/>
      <c r="G60" s="99"/>
      <c r="H60" s="142"/>
      <c r="I60" s="143"/>
      <c r="J60" s="143"/>
      <c r="K60" s="143"/>
      <c r="L60" s="143"/>
      <c r="M60" s="143"/>
      <c r="N60" s="118" t="s">
        <v>34</v>
      </c>
      <c r="O60" s="144"/>
      <c r="P60" s="144"/>
      <c r="Q60" s="120" t="s">
        <v>35</v>
      </c>
    </row>
    <row r="61" spans="1:19" ht="17.25" customHeight="1">
      <c r="A61" s="224"/>
      <c r="B61" s="100" t="s">
        <v>32</v>
      </c>
      <c r="C61" s="101" t="s">
        <v>33</v>
      </c>
      <c r="D61" s="98"/>
      <c r="E61" s="98"/>
      <c r="F61" s="98"/>
      <c r="G61" s="99"/>
      <c r="H61" s="142"/>
      <c r="I61" s="143"/>
      <c r="J61" s="143"/>
      <c r="K61" s="143"/>
      <c r="L61" s="143"/>
      <c r="M61" s="143"/>
      <c r="N61" s="118" t="s">
        <v>34</v>
      </c>
      <c r="O61" s="144"/>
      <c r="P61" s="144"/>
      <c r="Q61" s="120" t="s">
        <v>35</v>
      </c>
    </row>
    <row r="62" spans="1:19" ht="17.25" customHeight="1" thickBot="1">
      <c r="A62" s="224"/>
      <c r="B62" s="102" t="s">
        <v>32</v>
      </c>
      <c r="C62" s="103" t="s">
        <v>168</v>
      </c>
      <c r="D62" s="104"/>
      <c r="E62" s="104"/>
      <c r="F62" s="104"/>
      <c r="G62" s="105"/>
      <c r="H62" s="145"/>
      <c r="I62" s="146"/>
      <c r="J62" s="146"/>
      <c r="K62" s="146"/>
      <c r="L62" s="146"/>
      <c r="M62" s="146"/>
      <c r="N62" s="119" t="s">
        <v>34</v>
      </c>
      <c r="O62" s="147"/>
      <c r="P62" s="282"/>
      <c r="Q62" s="121" t="s">
        <v>35</v>
      </c>
    </row>
    <row r="63" spans="1:19" ht="19.5" customHeight="1" thickBot="1">
      <c r="A63" s="224"/>
      <c r="B63" s="106" t="s">
        <v>115</v>
      </c>
      <c r="C63" s="95"/>
      <c r="D63" s="95"/>
      <c r="E63" s="95"/>
      <c r="F63" s="95"/>
      <c r="G63" s="95"/>
      <c r="H63" s="95"/>
      <c r="I63" s="95"/>
      <c r="J63" s="95"/>
      <c r="K63" s="95"/>
      <c r="L63" s="95"/>
      <c r="M63" s="95"/>
      <c r="N63" s="238" t="s">
        <v>13</v>
      </c>
      <c r="O63" s="238"/>
      <c r="P63" s="269" t="str">
        <f>IF(Q56=0,"-",ROUNDUP(Q57/Q56,4))</f>
        <v>-</v>
      </c>
      <c r="Q63" s="270"/>
    </row>
    <row r="64" spans="1:19" ht="26.25" customHeight="1" thickBot="1">
      <c r="A64" s="225"/>
      <c r="B64" s="186" t="s">
        <v>116</v>
      </c>
      <c r="C64" s="187"/>
      <c r="D64" s="187"/>
      <c r="E64" s="187"/>
      <c r="F64" s="187"/>
      <c r="G64" s="187"/>
      <c r="H64" s="187"/>
      <c r="I64" s="187"/>
      <c r="J64" s="187"/>
      <c r="K64" s="187"/>
      <c r="L64" s="187"/>
      <c r="M64" s="187"/>
      <c r="N64" s="187"/>
      <c r="O64" s="188"/>
      <c r="P64" s="184"/>
      <c r="Q64" s="185"/>
    </row>
    <row r="65" spans="1:19" ht="11.25" customHeight="1" thickBot="1">
      <c r="A65" s="74"/>
      <c r="B65" s="75"/>
      <c r="C65" s="72"/>
      <c r="D65" s="72"/>
      <c r="E65" s="72"/>
      <c r="F65" s="72"/>
      <c r="G65" s="72"/>
      <c r="H65" s="72"/>
      <c r="I65" s="72"/>
      <c r="J65" s="72"/>
      <c r="K65" s="72"/>
      <c r="L65" s="72"/>
      <c r="M65" s="72"/>
      <c r="N65" s="72"/>
      <c r="O65" s="72"/>
      <c r="P65" s="68"/>
      <c r="Q65" s="69"/>
      <c r="R65" s="73"/>
      <c r="S65" s="73"/>
    </row>
    <row r="66" spans="1:19" ht="22.5" customHeight="1" thickBot="1">
      <c r="A66" s="194" t="s">
        <v>145</v>
      </c>
      <c r="B66" s="195"/>
      <c r="C66" s="195" t="s">
        <v>140</v>
      </c>
      <c r="D66" s="195"/>
      <c r="E66" s="113">
        <f>$B$7</f>
        <v>7</v>
      </c>
      <c r="F66" s="113" t="s">
        <v>146</v>
      </c>
      <c r="G66" s="195" t="str">
        <f>$D$7</f>
        <v>後期</v>
      </c>
      <c r="H66" s="195"/>
      <c r="I66" s="280"/>
      <c r="J66" s="281"/>
      <c r="K66" s="114" t="str">
        <f>IF($D$7="前期","3月","9月")</f>
        <v>9月</v>
      </c>
      <c r="L66" s="114" t="str">
        <f>IF($D$7="前期","4月","10月")</f>
        <v>10月</v>
      </c>
      <c r="M66" s="114" t="str">
        <f>IF($D$7="前期","5月","11月")</f>
        <v>11月</v>
      </c>
      <c r="N66" s="114" t="str">
        <f>IF($D$7="前期","6月","12月")</f>
        <v>12月</v>
      </c>
      <c r="O66" s="114" t="str">
        <f>IF($D$7="前期","7月","1月")</f>
        <v>1月</v>
      </c>
      <c r="P66" s="114" t="str">
        <f>IF($D$7="前期","8月","2月")</f>
        <v>2月</v>
      </c>
      <c r="Q66" s="115" t="s">
        <v>9</v>
      </c>
    </row>
    <row r="67" spans="1:19" ht="19.5" customHeight="1" thickBot="1">
      <c r="A67" s="271" t="s">
        <v>129</v>
      </c>
      <c r="B67" s="272" t="s">
        <v>132</v>
      </c>
      <c r="C67" s="273"/>
      <c r="D67" s="273"/>
      <c r="E67" s="273"/>
      <c r="F67" s="273"/>
      <c r="G67" s="273"/>
      <c r="H67" s="273"/>
      <c r="I67" s="273"/>
      <c r="J67" s="274"/>
      <c r="K67" s="91"/>
      <c r="L67" s="91"/>
      <c r="M67" s="91"/>
      <c r="N67" s="91"/>
      <c r="O67" s="91"/>
      <c r="P67" s="92"/>
      <c r="Q67" s="19">
        <f>SUM(K67:P67)</f>
        <v>0</v>
      </c>
      <c r="R67" s="116" t="s">
        <v>17</v>
      </c>
    </row>
    <row r="68" spans="1:19" ht="19.5" customHeight="1" thickBot="1">
      <c r="A68" s="224"/>
      <c r="B68" s="93" t="s">
        <v>111</v>
      </c>
      <c r="C68" s="94"/>
      <c r="D68" s="94"/>
      <c r="E68" s="94"/>
      <c r="F68" s="94"/>
      <c r="G68" s="94"/>
      <c r="H68" s="95"/>
      <c r="I68" s="95"/>
      <c r="J68" s="96"/>
      <c r="K68" s="91"/>
      <c r="L68" s="91"/>
      <c r="M68" s="91"/>
      <c r="N68" s="91"/>
      <c r="O68" s="91"/>
      <c r="P68" s="92"/>
      <c r="Q68" s="19">
        <f>SUM(K68:P68)</f>
        <v>0</v>
      </c>
      <c r="R68" s="116" t="s">
        <v>18</v>
      </c>
    </row>
    <row r="69" spans="1:19" ht="17.25" customHeight="1">
      <c r="A69" s="224"/>
      <c r="B69" s="229" t="s">
        <v>12</v>
      </c>
      <c r="C69" s="230"/>
      <c r="D69" s="230"/>
      <c r="E69" s="230"/>
      <c r="F69" s="230"/>
      <c r="G69" s="231"/>
      <c r="H69" s="226"/>
      <c r="I69" s="227"/>
      <c r="J69" s="227"/>
      <c r="K69" s="227"/>
      <c r="L69" s="227"/>
      <c r="M69" s="227"/>
      <c r="N69" s="227"/>
      <c r="O69" s="227"/>
      <c r="P69" s="227"/>
      <c r="Q69" s="228"/>
    </row>
    <row r="70" spans="1:19" ht="17.25" customHeight="1">
      <c r="A70" s="224"/>
      <c r="B70" s="190" t="s">
        <v>29</v>
      </c>
      <c r="C70" s="191"/>
      <c r="D70" s="191"/>
      <c r="E70" s="191"/>
      <c r="F70" s="191"/>
      <c r="G70" s="192"/>
      <c r="H70" s="142"/>
      <c r="I70" s="143"/>
      <c r="J70" s="143"/>
      <c r="K70" s="143"/>
      <c r="L70" s="143"/>
      <c r="M70" s="143"/>
      <c r="N70" s="143"/>
      <c r="O70" s="143"/>
      <c r="P70" s="143"/>
      <c r="Q70" s="193"/>
    </row>
    <row r="71" spans="1:19" ht="17.25" customHeight="1">
      <c r="A71" s="224"/>
      <c r="B71" s="97" t="s">
        <v>30</v>
      </c>
      <c r="C71" s="98" t="s">
        <v>31</v>
      </c>
      <c r="D71" s="98"/>
      <c r="E71" s="98"/>
      <c r="F71" s="98"/>
      <c r="G71" s="99"/>
      <c r="H71" s="142"/>
      <c r="I71" s="143"/>
      <c r="J71" s="143"/>
      <c r="K71" s="143"/>
      <c r="L71" s="143"/>
      <c r="M71" s="143"/>
      <c r="N71" s="118" t="s">
        <v>34</v>
      </c>
      <c r="O71" s="144"/>
      <c r="P71" s="144"/>
      <c r="Q71" s="120" t="s">
        <v>35</v>
      </c>
    </row>
    <row r="72" spans="1:19" ht="17.25" customHeight="1">
      <c r="A72" s="224"/>
      <c r="B72" s="100" t="s">
        <v>32</v>
      </c>
      <c r="C72" s="107" t="s">
        <v>33</v>
      </c>
      <c r="D72" s="108"/>
      <c r="E72" s="108"/>
      <c r="F72" s="108"/>
      <c r="G72" s="109"/>
      <c r="H72" s="232"/>
      <c r="I72" s="233"/>
      <c r="J72" s="233"/>
      <c r="K72" s="233"/>
      <c r="L72" s="233"/>
      <c r="M72" s="233"/>
      <c r="N72" s="119" t="s">
        <v>34</v>
      </c>
      <c r="O72" s="189"/>
      <c r="P72" s="189"/>
      <c r="Q72" s="121" t="s">
        <v>35</v>
      </c>
    </row>
    <row r="73" spans="1:19" ht="17.25" customHeight="1" thickBot="1">
      <c r="A73" s="224"/>
      <c r="B73" s="102" t="s">
        <v>32</v>
      </c>
      <c r="C73" s="110" t="s">
        <v>168</v>
      </c>
      <c r="D73" s="111"/>
      <c r="E73" s="111"/>
      <c r="F73" s="111"/>
      <c r="G73" s="112"/>
      <c r="H73" s="154"/>
      <c r="I73" s="155"/>
      <c r="J73" s="155"/>
      <c r="K73" s="155"/>
      <c r="L73" s="155"/>
      <c r="M73" s="155"/>
      <c r="N73" s="123" t="s">
        <v>34</v>
      </c>
      <c r="O73" s="189"/>
      <c r="P73" s="189"/>
      <c r="Q73" s="122" t="s">
        <v>35</v>
      </c>
    </row>
    <row r="74" spans="1:19" ht="19.5" customHeight="1" thickBot="1">
      <c r="A74" s="224"/>
      <c r="B74" s="106" t="s">
        <v>115</v>
      </c>
      <c r="C74" s="95"/>
      <c r="D74" s="95"/>
      <c r="E74" s="95"/>
      <c r="F74" s="95"/>
      <c r="G74" s="95"/>
      <c r="H74" s="95"/>
      <c r="I74" s="95"/>
      <c r="J74" s="95"/>
      <c r="K74" s="95"/>
      <c r="L74" s="95"/>
      <c r="M74" s="95"/>
      <c r="N74" s="238" t="s">
        <v>13</v>
      </c>
      <c r="O74" s="238"/>
      <c r="P74" s="269" t="str">
        <f>IF(Q67=0,"-",ROUNDUP(Q68/Q67,4))</f>
        <v>-</v>
      </c>
      <c r="Q74" s="270"/>
    </row>
    <row r="75" spans="1:19" ht="25.5" customHeight="1" thickBot="1">
      <c r="A75" s="225"/>
      <c r="B75" s="186" t="s">
        <v>116</v>
      </c>
      <c r="C75" s="187"/>
      <c r="D75" s="187"/>
      <c r="E75" s="187"/>
      <c r="F75" s="187"/>
      <c r="G75" s="187"/>
      <c r="H75" s="187"/>
      <c r="I75" s="187"/>
      <c r="J75" s="187"/>
      <c r="K75" s="187"/>
      <c r="L75" s="187"/>
      <c r="M75" s="187"/>
      <c r="N75" s="187"/>
      <c r="O75" s="188"/>
      <c r="P75" s="184"/>
      <c r="Q75" s="185"/>
    </row>
    <row r="76" spans="1:19" ht="11.25" customHeight="1">
      <c r="A76" s="70"/>
      <c r="B76" s="71"/>
      <c r="C76" s="71"/>
      <c r="D76" s="71"/>
      <c r="E76" s="71"/>
      <c r="F76" s="71"/>
      <c r="G76" s="71"/>
      <c r="H76" s="71"/>
      <c r="I76" s="71"/>
      <c r="J76" s="72"/>
      <c r="K76" s="72"/>
      <c r="L76" s="72"/>
      <c r="M76" s="72"/>
      <c r="N76" s="72"/>
      <c r="O76" s="72"/>
      <c r="P76" s="68"/>
      <c r="Q76" s="68"/>
      <c r="R76" s="73"/>
      <c r="S76" s="73"/>
    </row>
    <row r="77" spans="1:19" ht="22.5" customHeight="1" thickBot="1">
      <c r="A77" s="194" t="s">
        <v>145</v>
      </c>
      <c r="B77" s="195"/>
      <c r="C77" s="195" t="s">
        <v>140</v>
      </c>
      <c r="D77" s="195"/>
      <c r="E77" s="113">
        <f>$B$7</f>
        <v>7</v>
      </c>
      <c r="F77" s="113" t="s">
        <v>146</v>
      </c>
      <c r="G77" s="195" t="str">
        <f>$D$7</f>
        <v>後期</v>
      </c>
      <c r="H77" s="195"/>
      <c r="I77" s="280"/>
      <c r="J77" s="281"/>
      <c r="K77" s="114" t="str">
        <f>IF($D$7="前期","3月","9月")</f>
        <v>9月</v>
      </c>
      <c r="L77" s="114" t="str">
        <f>IF($D$7="前期","4月","10月")</f>
        <v>10月</v>
      </c>
      <c r="M77" s="114" t="str">
        <f>IF($D$7="前期","5月","11月")</f>
        <v>11月</v>
      </c>
      <c r="N77" s="114" t="str">
        <f>IF($D$7="前期","6月","12月")</f>
        <v>12月</v>
      </c>
      <c r="O77" s="114" t="str">
        <f>IF($D$7="前期","7月","1月")</f>
        <v>1月</v>
      </c>
      <c r="P77" s="114" t="str">
        <f>IF($D$7="前期","8月","2月")</f>
        <v>2月</v>
      </c>
      <c r="Q77" s="115" t="s">
        <v>9</v>
      </c>
    </row>
    <row r="78" spans="1:19" ht="19.5" customHeight="1" thickBot="1">
      <c r="A78" s="271" t="s">
        <v>16</v>
      </c>
      <c r="B78" s="272" t="s">
        <v>113</v>
      </c>
      <c r="C78" s="273"/>
      <c r="D78" s="273"/>
      <c r="E78" s="273"/>
      <c r="F78" s="273"/>
      <c r="G78" s="273"/>
      <c r="H78" s="273"/>
      <c r="I78" s="273"/>
      <c r="J78" s="274"/>
      <c r="K78" s="91"/>
      <c r="L78" s="91"/>
      <c r="M78" s="91"/>
      <c r="N78" s="91"/>
      <c r="O78" s="91"/>
      <c r="P78" s="92"/>
      <c r="Q78" s="19">
        <f>SUM(K78:P78)</f>
        <v>0</v>
      </c>
      <c r="R78" s="116" t="s">
        <v>17</v>
      </c>
    </row>
    <row r="79" spans="1:19" ht="19.5" customHeight="1" thickBot="1">
      <c r="A79" s="224"/>
      <c r="B79" s="93" t="s">
        <v>111</v>
      </c>
      <c r="C79" s="94"/>
      <c r="D79" s="94"/>
      <c r="E79" s="94"/>
      <c r="F79" s="94"/>
      <c r="G79" s="94"/>
      <c r="H79" s="95"/>
      <c r="I79" s="95"/>
      <c r="J79" s="96"/>
      <c r="K79" s="91"/>
      <c r="L79" s="91"/>
      <c r="M79" s="91"/>
      <c r="N79" s="91"/>
      <c r="O79" s="91"/>
      <c r="P79" s="92"/>
      <c r="Q79" s="19">
        <f>SUM(K79:P79)</f>
        <v>0</v>
      </c>
      <c r="R79" s="116" t="s">
        <v>18</v>
      </c>
    </row>
    <row r="80" spans="1:19" ht="17.25" customHeight="1">
      <c r="A80" s="224"/>
      <c r="B80" s="229" t="s">
        <v>12</v>
      </c>
      <c r="C80" s="230"/>
      <c r="D80" s="230"/>
      <c r="E80" s="230"/>
      <c r="F80" s="230"/>
      <c r="G80" s="231"/>
      <c r="H80" s="226"/>
      <c r="I80" s="227"/>
      <c r="J80" s="227"/>
      <c r="K80" s="227"/>
      <c r="L80" s="227"/>
      <c r="M80" s="227"/>
      <c r="N80" s="227"/>
      <c r="O80" s="227"/>
      <c r="P80" s="227"/>
      <c r="Q80" s="228"/>
    </row>
    <row r="81" spans="1:18" ht="17.25" customHeight="1">
      <c r="A81" s="224"/>
      <c r="B81" s="190" t="s">
        <v>29</v>
      </c>
      <c r="C81" s="191"/>
      <c r="D81" s="191"/>
      <c r="E81" s="191"/>
      <c r="F81" s="191"/>
      <c r="G81" s="192"/>
      <c r="H81" s="142"/>
      <c r="I81" s="143"/>
      <c r="J81" s="143"/>
      <c r="K81" s="143"/>
      <c r="L81" s="143"/>
      <c r="M81" s="143"/>
      <c r="N81" s="143"/>
      <c r="O81" s="143"/>
      <c r="P81" s="143"/>
      <c r="Q81" s="193"/>
    </row>
    <row r="82" spans="1:18" ht="17.25" customHeight="1">
      <c r="A82" s="224"/>
      <c r="B82" s="97" t="s">
        <v>30</v>
      </c>
      <c r="C82" s="98" t="s">
        <v>31</v>
      </c>
      <c r="D82" s="98"/>
      <c r="E82" s="98"/>
      <c r="F82" s="98"/>
      <c r="G82" s="99"/>
      <c r="H82" s="142"/>
      <c r="I82" s="143"/>
      <c r="J82" s="143"/>
      <c r="K82" s="143"/>
      <c r="L82" s="143"/>
      <c r="M82" s="143"/>
      <c r="N82" s="118" t="s">
        <v>34</v>
      </c>
      <c r="O82" s="144"/>
      <c r="P82" s="144"/>
      <c r="Q82" s="120" t="s">
        <v>35</v>
      </c>
    </row>
    <row r="83" spans="1:18" ht="17.25" customHeight="1">
      <c r="A83" s="224"/>
      <c r="B83" s="100" t="s">
        <v>32</v>
      </c>
      <c r="C83" s="107" t="s">
        <v>33</v>
      </c>
      <c r="D83" s="108"/>
      <c r="E83" s="108"/>
      <c r="F83" s="108"/>
      <c r="G83" s="109"/>
      <c r="H83" s="232"/>
      <c r="I83" s="233"/>
      <c r="J83" s="233"/>
      <c r="K83" s="233"/>
      <c r="L83" s="233"/>
      <c r="M83" s="233"/>
      <c r="N83" s="119" t="s">
        <v>34</v>
      </c>
      <c r="O83" s="189"/>
      <c r="P83" s="189"/>
      <c r="Q83" s="121" t="s">
        <v>35</v>
      </c>
    </row>
    <row r="84" spans="1:18" ht="17.25" customHeight="1" thickBot="1">
      <c r="A84" s="224"/>
      <c r="B84" s="102" t="s">
        <v>32</v>
      </c>
      <c r="C84" s="110" t="s">
        <v>168</v>
      </c>
      <c r="D84" s="111"/>
      <c r="E84" s="111"/>
      <c r="F84" s="111"/>
      <c r="G84" s="112"/>
      <c r="H84" s="154"/>
      <c r="I84" s="155"/>
      <c r="J84" s="155"/>
      <c r="K84" s="155"/>
      <c r="L84" s="155"/>
      <c r="M84" s="155"/>
      <c r="N84" s="123" t="s">
        <v>34</v>
      </c>
      <c r="O84" s="189"/>
      <c r="P84" s="189"/>
      <c r="Q84" s="122" t="s">
        <v>35</v>
      </c>
    </row>
    <row r="85" spans="1:18" ht="19.5" customHeight="1" thickBot="1">
      <c r="A85" s="224"/>
      <c r="B85" s="106" t="s">
        <v>115</v>
      </c>
      <c r="C85" s="95"/>
      <c r="D85" s="95"/>
      <c r="E85" s="95"/>
      <c r="F85" s="95"/>
      <c r="G85" s="95"/>
      <c r="H85" s="95"/>
      <c r="I85" s="95"/>
      <c r="J85" s="95"/>
      <c r="K85" s="95"/>
      <c r="L85" s="95"/>
      <c r="M85" s="95"/>
      <c r="N85" s="238" t="s">
        <v>13</v>
      </c>
      <c r="O85" s="238"/>
      <c r="P85" s="269" t="str">
        <f>IF(Q78=0,"-",ROUNDUP(Q79/Q78,4))</f>
        <v>-</v>
      </c>
      <c r="Q85" s="270"/>
    </row>
    <row r="86" spans="1:18" ht="25.5" customHeight="1" thickBot="1">
      <c r="A86" s="225"/>
      <c r="B86" s="186" t="s">
        <v>116</v>
      </c>
      <c r="C86" s="187"/>
      <c r="D86" s="187"/>
      <c r="E86" s="187"/>
      <c r="F86" s="187"/>
      <c r="G86" s="187"/>
      <c r="H86" s="187"/>
      <c r="I86" s="187"/>
      <c r="J86" s="187"/>
      <c r="K86" s="187"/>
      <c r="L86" s="187"/>
      <c r="M86" s="187"/>
      <c r="N86" s="187"/>
      <c r="O86" s="188"/>
      <c r="P86" s="184"/>
      <c r="Q86" s="185"/>
    </row>
    <row r="87" spans="1:18" ht="42.75" customHeight="1">
      <c r="A87" s="157" t="s">
        <v>173</v>
      </c>
      <c r="B87" s="157"/>
      <c r="C87" s="157"/>
      <c r="D87" s="157"/>
      <c r="E87" s="157"/>
      <c r="F87" s="157"/>
      <c r="G87" s="157"/>
      <c r="H87" s="157"/>
      <c r="I87" s="157"/>
      <c r="J87" s="157"/>
      <c r="K87" s="157"/>
      <c r="L87" s="157"/>
      <c r="M87" s="157"/>
      <c r="N87" s="157"/>
      <c r="O87" s="157"/>
      <c r="P87" s="157"/>
      <c r="Q87" s="157"/>
      <c r="R87" s="157"/>
    </row>
    <row r="88" spans="1:18" customFormat="1" ht="17.25" customHeight="1">
      <c r="A88" s="148" t="s">
        <v>174</v>
      </c>
      <c r="B88" s="149"/>
      <c r="C88" s="149"/>
      <c r="D88" s="149"/>
      <c r="E88" s="149"/>
      <c r="F88" s="149"/>
      <c r="G88" s="149"/>
      <c r="H88" s="149"/>
      <c r="I88" s="149"/>
      <c r="J88" s="149"/>
      <c r="K88" s="149"/>
      <c r="L88" s="149"/>
      <c r="M88" s="149"/>
      <c r="N88" s="149"/>
      <c r="O88" s="150"/>
    </row>
    <row r="89" spans="1:18" customFormat="1" ht="17.25" customHeight="1">
      <c r="A89" s="124" t="s">
        <v>169</v>
      </c>
      <c r="B89" s="125"/>
      <c r="C89" s="125"/>
      <c r="D89" s="125"/>
      <c r="E89" s="126"/>
      <c r="F89" s="151"/>
      <c r="G89" s="152"/>
      <c r="H89" s="152"/>
      <c r="I89" s="152"/>
      <c r="J89" s="152"/>
      <c r="K89" s="152"/>
      <c r="L89" s="127" t="s">
        <v>34</v>
      </c>
      <c r="M89" s="153"/>
      <c r="N89" s="153"/>
      <c r="O89" s="131" t="s">
        <v>35</v>
      </c>
    </row>
    <row r="90" spans="1:18" customFormat="1" ht="17.25" customHeight="1">
      <c r="A90" s="128" t="s">
        <v>170</v>
      </c>
      <c r="B90" s="98"/>
      <c r="C90" s="98"/>
      <c r="D90" s="98"/>
      <c r="E90" s="99"/>
      <c r="F90" s="142"/>
      <c r="G90" s="143"/>
      <c r="H90" s="143"/>
      <c r="I90" s="143"/>
      <c r="J90" s="143"/>
      <c r="K90" s="143"/>
      <c r="L90" s="118" t="s">
        <v>34</v>
      </c>
      <c r="M90" s="144"/>
      <c r="N90" s="144"/>
      <c r="O90" s="120" t="s">
        <v>35</v>
      </c>
    </row>
    <row r="91" spans="1:18" customFormat="1" ht="17.25" customHeight="1">
      <c r="A91" s="129" t="s">
        <v>171</v>
      </c>
      <c r="B91" s="104"/>
      <c r="C91" s="104"/>
      <c r="D91" s="104"/>
      <c r="E91" s="105"/>
      <c r="F91" s="145"/>
      <c r="G91" s="146"/>
      <c r="H91" s="146"/>
      <c r="I91" s="146"/>
      <c r="J91" s="146"/>
      <c r="K91" s="146"/>
      <c r="L91" s="130" t="s">
        <v>34</v>
      </c>
      <c r="M91" s="147"/>
      <c r="N91" s="147"/>
      <c r="O91" s="132" t="s">
        <v>35</v>
      </c>
    </row>
    <row r="92" spans="1:18" customFormat="1" ht="17.25" customHeight="1">
      <c r="A92" s="4"/>
      <c r="B92" s="4"/>
      <c r="C92" s="4"/>
      <c r="D92" s="4"/>
      <c r="E92" s="4"/>
      <c r="F92" s="4"/>
      <c r="G92" s="4"/>
      <c r="H92" s="4"/>
      <c r="I92" s="4"/>
      <c r="J92" s="4"/>
      <c r="K92" s="4"/>
      <c r="L92" s="4"/>
      <c r="M92" s="4"/>
      <c r="N92" s="4"/>
      <c r="O92" s="4"/>
    </row>
    <row r="93" spans="1:18" customFormat="1" ht="17.25" customHeight="1">
      <c r="A93" s="148" t="s">
        <v>178</v>
      </c>
      <c r="B93" s="149"/>
      <c r="C93" s="149"/>
      <c r="D93" s="149"/>
      <c r="E93" s="149"/>
      <c r="F93" s="149"/>
      <c r="G93" s="149"/>
      <c r="H93" s="149"/>
      <c r="I93" s="149"/>
      <c r="J93" s="149"/>
      <c r="K93" s="149"/>
      <c r="L93" s="149"/>
      <c r="M93" s="149"/>
      <c r="N93" s="149"/>
      <c r="O93" s="150"/>
    </row>
    <row r="94" spans="1:18" customFormat="1" ht="17.25" customHeight="1">
      <c r="A94" s="124" t="s">
        <v>169</v>
      </c>
      <c r="B94" s="125"/>
      <c r="C94" s="125"/>
      <c r="D94" s="125"/>
      <c r="E94" s="126"/>
      <c r="F94" s="151"/>
      <c r="G94" s="152"/>
      <c r="H94" s="152"/>
      <c r="I94" s="152"/>
      <c r="J94" s="152"/>
      <c r="K94" s="152"/>
      <c r="L94" s="127" t="s">
        <v>34</v>
      </c>
      <c r="M94" s="153"/>
      <c r="N94" s="153"/>
      <c r="O94" s="131" t="s">
        <v>35</v>
      </c>
    </row>
    <row r="95" spans="1:18" customFormat="1" ht="17.25" customHeight="1">
      <c r="A95" s="128" t="s">
        <v>170</v>
      </c>
      <c r="B95" s="98"/>
      <c r="C95" s="98"/>
      <c r="D95" s="98"/>
      <c r="E95" s="99"/>
      <c r="F95" s="142"/>
      <c r="G95" s="143"/>
      <c r="H95" s="143"/>
      <c r="I95" s="143"/>
      <c r="J95" s="143"/>
      <c r="K95" s="143"/>
      <c r="L95" s="118" t="s">
        <v>34</v>
      </c>
      <c r="M95" s="144"/>
      <c r="N95" s="144"/>
      <c r="O95" s="120" t="s">
        <v>35</v>
      </c>
    </row>
    <row r="96" spans="1:18" customFormat="1" ht="17.25" customHeight="1">
      <c r="A96" s="129" t="s">
        <v>171</v>
      </c>
      <c r="B96" s="104"/>
      <c r="C96" s="104"/>
      <c r="D96" s="104"/>
      <c r="E96" s="105"/>
      <c r="F96" s="154"/>
      <c r="G96" s="155"/>
      <c r="H96" s="155"/>
      <c r="I96" s="155"/>
      <c r="J96" s="155"/>
      <c r="K96" s="155"/>
      <c r="L96" s="130" t="s">
        <v>34</v>
      </c>
      <c r="M96" s="156"/>
      <c r="N96" s="156"/>
      <c r="O96" s="132" t="s">
        <v>35</v>
      </c>
    </row>
    <row r="97" spans="1:15" customFormat="1" ht="17.25" customHeight="1">
      <c r="A97" s="4"/>
      <c r="B97" s="4"/>
      <c r="C97" s="4"/>
      <c r="D97" s="4"/>
      <c r="E97" s="4"/>
      <c r="F97" s="4"/>
      <c r="G97" s="4"/>
      <c r="H97" s="4"/>
      <c r="I97" s="4"/>
      <c r="J97" s="4"/>
      <c r="K97" s="4"/>
      <c r="L97" s="4"/>
      <c r="M97" s="4"/>
      <c r="N97" s="4"/>
      <c r="O97" s="4"/>
    </row>
    <row r="98" spans="1:15" customFormat="1" ht="17.25" customHeight="1">
      <c r="A98" s="148" t="s">
        <v>175</v>
      </c>
      <c r="B98" s="149"/>
      <c r="C98" s="149"/>
      <c r="D98" s="149"/>
      <c r="E98" s="149"/>
      <c r="F98" s="149"/>
      <c r="G98" s="149"/>
      <c r="H98" s="149"/>
      <c r="I98" s="149"/>
      <c r="J98" s="149"/>
      <c r="K98" s="149"/>
      <c r="L98" s="149"/>
      <c r="M98" s="149"/>
      <c r="N98" s="149"/>
      <c r="O98" s="150"/>
    </row>
    <row r="99" spans="1:15" customFormat="1" ht="17.25" customHeight="1">
      <c r="A99" s="124" t="s">
        <v>169</v>
      </c>
      <c r="B99" s="125"/>
      <c r="C99" s="125"/>
      <c r="D99" s="125"/>
      <c r="E99" s="126"/>
      <c r="F99" s="151"/>
      <c r="G99" s="152"/>
      <c r="H99" s="152"/>
      <c r="I99" s="152"/>
      <c r="J99" s="152"/>
      <c r="K99" s="152"/>
      <c r="L99" s="127" t="s">
        <v>34</v>
      </c>
      <c r="M99" s="153"/>
      <c r="N99" s="153"/>
      <c r="O99" s="131" t="s">
        <v>35</v>
      </c>
    </row>
    <row r="100" spans="1:15" customFormat="1" ht="17.25" customHeight="1">
      <c r="A100" s="128" t="s">
        <v>170</v>
      </c>
      <c r="B100" s="98"/>
      <c r="C100" s="98"/>
      <c r="D100" s="98"/>
      <c r="E100" s="99"/>
      <c r="F100" s="142"/>
      <c r="G100" s="143"/>
      <c r="H100" s="143"/>
      <c r="I100" s="143"/>
      <c r="J100" s="143"/>
      <c r="K100" s="143"/>
      <c r="L100" s="118" t="s">
        <v>34</v>
      </c>
      <c r="M100" s="144"/>
      <c r="N100" s="144"/>
      <c r="O100" s="120" t="s">
        <v>35</v>
      </c>
    </row>
    <row r="101" spans="1:15" customFormat="1" ht="17.25" customHeight="1">
      <c r="A101" s="129" t="s">
        <v>171</v>
      </c>
      <c r="B101" s="104"/>
      <c r="C101" s="104"/>
      <c r="D101" s="104"/>
      <c r="E101" s="105"/>
      <c r="F101" s="154"/>
      <c r="G101" s="155"/>
      <c r="H101" s="155"/>
      <c r="I101" s="155"/>
      <c r="J101" s="155"/>
      <c r="K101" s="155"/>
      <c r="L101" s="130" t="s">
        <v>34</v>
      </c>
      <c r="M101" s="156"/>
      <c r="N101" s="156"/>
      <c r="O101" s="132" t="s">
        <v>35</v>
      </c>
    </row>
    <row r="102" spans="1:15" customFormat="1" ht="17.25" customHeight="1">
      <c r="A102" s="4"/>
      <c r="B102" s="4"/>
      <c r="C102" s="4"/>
      <c r="D102" s="4"/>
      <c r="E102" s="4"/>
      <c r="F102" s="4"/>
      <c r="G102" s="4"/>
      <c r="H102" s="4"/>
      <c r="I102" s="4"/>
      <c r="J102" s="4"/>
      <c r="K102" s="4"/>
      <c r="L102" s="4"/>
      <c r="M102" s="4"/>
      <c r="N102" s="4"/>
      <c r="O102" s="4"/>
    </row>
    <row r="103" spans="1:15" customFormat="1" ht="17.25" customHeight="1">
      <c r="A103" s="148" t="s">
        <v>176</v>
      </c>
      <c r="B103" s="149"/>
      <c r="C103" s="149"/>
      <c r="D103" s="149"/>
      <c r="E103" s="149"/>
      <c r="F103" s="149"/>
      <c r="G103" s="149"/>
      <c r="H103" s="149"/>
      <c r="I103" s="149"/>
      <c r="J103" s="149"/>
      <c r="K103" s="149"/>
      <c r="L103" s="149"/>
      <c r="M103" s="149"/>
      <c r="N103" s="149"/>
      <c r="O103" s="150"/>
    </row>
    <row r="104" spans="1:15" customFormat="1" ht="17.25" customHeight="1">
      <c r="A104" s="124" t="s">
        <v>169</v>
      </c>
      <c r="B104" s="125"/>
      <c r="C104" s="125"/>
      <c r="D104" s="125"/>
      <c r="E104" s="126"/>
      <c r="F104" s="151"/>
      <c r="G104" s="152"/>
      <c r="H104" s="152"/>
      <c r="I104" s="152"/>
      <c r="J104" s="152"/>
      <c r="K104" s="152"/>
      <c r="L104" s="127" t="s">
        <v>34</v>
      </c>
      <c r="M104" s="153"/>
      <c r="N104" s="153"/>
      <c r="O104" s="131" t="s">
        <v>35</v>
      </c>
    </row>
    <row r="105" spans="1:15" customFormat="1" ht="17.25" customHeight="1">
      <c r="A105" s="128" t="s">
        <v>170</v>
      </c>
      <c r="B105" s="98"/>
      <c r="C105" s="98"/>
      <c r="D105" s="98"/>
      <c r="E105" s="99"/>
      <c r="F105" s="142"/>
      <c r="G105" s="143"/>
      <c r="H105" s="143"/>
      <c r="I105" s="143"/>
      <c r="J105" s="143"/>
      <c r="K105" s="143"/>
      <c r="L105" s="118" t="s">
        <v>34</v>
      </c>
      <c r="M105" s="144"/>
      <c r="N105" s="144"/>
      <c r="O105" s="120" t="s">
        <v>35</v>
      </c>
    </row>
    <row r="106" spans="1:15" customFormat="1" ht="17.25" customHeight="1">
      <c r="A106" s="129" t="s">
        <v>171</v>
      </c>
      <c r="B106" s="104"/>
      <c r="C106" s="104"/>
      <c r="D106" s="104"/>
      <c r="E106" s="105"/>
      <c r="F106" s="145"/>
      <c r="G106" s="146"/>
      <c r="H106" s="146"/>
      <c r="I106" s="146"/>
      <c r="J106" s="146"/>
      <c r="K106" s="146"/>
      <c r="L106" s="130" t="s">
        <v>34</v>
      </c>
      <c r="M106" s="147"/>
      <c r="N106" s="147"/>
      <c r="O106" s="132" t="s">
        <v>35</v>
      </c>
    </row>
  </sheetData>
  <sheetProtection password="D2FA" sheet="1" selectLockedCells="1"/>
  <mergeCells count="175">
    <mergeCell ref="I43:J43"/>
    <mergeCell ref="G55:H55"/>
    <mergeCell ref="I55:J55"/>
    <mergeCell ref="I66:J66"/>
    <mergeCell ref="I77:J77"/>
    <mergeCell ref="O71:P71"/>
    <mergeCell ref="N52:O52"/>
    <mergeCell ref="P52:Q52"/>
    <mergeCell ref="P53:Q53"/>
    <mergeCell ref="B53:O53"/>
    <mergeCell ref="H62:M62"/>
    <mergeCell ref="O62:P62"/>
    <mergeCell ref="H51:M51"/>
    <mergeCell ref="O51:P51"/>
    <mergeCell ref="A43:B43"/>
    <mergeCell ref="C43:D43"/>
    <mergeCell ref="G43:H43"/>
    <mergeCell ref="B48:G48"/>
    <mergeCell ref="A78:A86"/>
    <mergeCell ref="A56:A64"/>
    <mergeCell ref="P64:Q64"/>
    <mergeCell ref="H61:M61"/>
    <mergeCell ref="N63:O63"/>
    <mergeCell ref="P63:Q63"/>
    <mergeCell ref="O61:P61"/>
    <mergeCell ref="H60:M60"/>
    <mergeCell ref="O60:P60"/>
    <mergeCell ref="B58:G58"/>
    <mergeCell ref="H58:Q58"/>
    <mergeCell ref="B56:J56"/>
    <mergeCell ref="H73:M73"/>
    <mergeCell ref="O73:P73"/>
    <mergeCell ref="H84:M84"/>
    <mergeCell ref="O84:P84"/>
    <mergeCell ref="B78:J78"/>
    <mergeCell ref="H83:M83"/>
    <mergeCell ref="O41:P41"/>
    <mergeCell ref="B86:O86"/>
    <mergeCell ref="H82:M82"/>
    <mergeCell ref="O82:P82"/>
    <mergeCell ref="O83:P83"/>
    <mergeCell ref="N74:O74"/>
    <mergeCell ref="P85:Q85"/>
    <mergeCell ref="N85:O85"/>
    <mergeCell ref="B80:G80"/>
    <mergeCell ref="B81:G81"/>
    <mergeCell ref="B75:O75"/>
    <mergeCell ref="A77:B77"/>
    <mergeCell ref="C77:D77"/>
    <mergeCell ref="H81:Q81"/>
    <mergeCell ref="H80:Q80"/>
    <mergeCell ref="A67:A75"/>
    <mergeCell ref="B67:J67"/>
    <mergeCell ref="B69:G69"/>
    <mergeCell ref="H69:Q69"/>
    <mergeCell ref="B70:G70"/>
    <mergeCell ref="H70:Q70"/>
    <mergeCell ref="H71:M71"/>
    <mergeCell ref="P75:Q75"/>
    <mergeCell ref="P74:Q74"/>
    <mergeCell ref="A1:Q1"/>
    <mergeCell ref="B10:D10"/>
    <mergeCell ref="E10:R10"/>
    <mergeCell ref="A9:A15"/>
    <mergeCell ref="B9:D9"/>
    <mergeCell ref="K15:M15"/>
    <mergeCell ref="B11:D12"/>
    <mergeCell ref="E11:R12"/>
    <mergeCell ref="B13:D14"/>
    <mergeCell ref="N15:R15"/>
    <mergeCell ref="B15:D15"/>
    <mergeCell ref="E15:J15"/>
    <mergeCell ref="K4:R4"/>
    <mergeCell ref="A7:A8"/>
    <mergeCell ref="C7:C8"/>
    <mergeCell ref="A16:D16"/>
    <mergeCell ref="L16:R16"/>
    <mergeCell ref="G77:H77"/>
    <mergeCell ref="K5:R5"/>
    <mergeCell ref="E14:R14"/>
    <mergeCell ref="L6:R7"/>
    <mergeCell ref="B7:B8"/>
    <mergeCell ref="D7:E8"/>
    <mergeCell ref="A66:B66"/>
    <mergeCell ref="C66:D66"/>
    <mergeCell ref="G66:H66"/>
    <mergeCell ref="A44:J44"/>
    <mergeCell ref="B45:J45"/>
    <mergeCell ref="A45:A53"/>
    <mergeCell ref="H47:Q47"/>
    <mergeCell ref="B47:G47"/>
    <mergeCell ref="H72:M72"/>
    <mergeCell ref="D42:Q42"/>
    <mergeCell ref="B42:C42"/>
    <mergeCell ref="H48:Q48"/>
    <mergeCell ref="H50:M50"/>
    <mergeCell ref="H49:M49"/>
    <mergeCell ref="O49:P49"/>
    <mergeCell ref="O50:P50"/>
    <mergeCell ref="A28:R28"/>
    <mergeCell ref="A29:R29"/>
    <mergeCell ref="A31:R33"/>
    <mergeCell ref="M20:O20"/>
    <mergeCell ref="P86:Q86"/>
    <mergeCell ref="B64:O64"/>
    <mergeCell ref="O72:P72"/>
    <mergeCell ref="B59:G59"/>
    <mergeCell ref="H59:Q59"/>
    <mergeCell ref="A55:B55"/>
    <mergeCell ref="C55:D55"/>
    <mergeCell ref="M40:N40"/>
    <mergeCell ref="M41:N41"/>
    <mergeCell ref="B35:L35"/>
    <mergeCell ref="B36:L36"/>
    <mergeCell ref="B37:L37"/>
    <mergeCell ref="B38:L38"/>
    <mergeCell ref="B39:L39"/>
    <mergeCell ref="B40:L40"/>
    <mergeCell ref="B41:L41"/>
    <mergeCell ref="M36:P36"/>
    <mergeCell ref="M37:P37"/>
    <mergeCell ref="M38:P38"/>
    <mergeCell ref="O40:P40"/>
    <mergeCell ref="A18:C18"/>
    <mergeCell ref="A19:C19"/>
    <mergeCell ref="A20:C20"/>
    <mergeCell ref="G20:I20"/>
    <mergeCell ref="D18:F18"/>
    <mergeCell ref="D20:F20"/>
    <mergeCell ref="J20:L20"/>
    <mergeCell ref="M39:P39"/>
    <mergeCell ref="A88:O88"/>
    <mergeCell ref="A21:C21"/>
    <mergeCell ref="M35:P35"/>
    <mergeCell ref="D21:F21"/>
    <mergeCell ref="G21:I21"/>
    <mergeCell ref="J21:L21"/>
    <mergeCell ref="M21:O21"/>
    <mergeCell ref="P19:R21"/>
    <mergeCell ref="D19:F19"/>
    <mergeCell ref="G19:I19"/>
    <mergeCell ref="J19:L19"/>
    <mergeCell ref="M19:O19"/>
    <mergeCell ref="A24:R24"/>
    <mergeCell ref="A25:R25"/>
    <mergeCell ref="A26:R26"/>
    <mergeCell ref="A27:R27"/>
    <mergeCell ref="F89:K89"/>
    <mergeCell ref="M89:N89"/>
    <mergeCell ref="A98:O98"/>
    <mergeCell ref="F99:K99"/>
    <mergeCell ref="M99:N99"/>
    <mergeCell ref="A87:R87"/>
    <mergeCell ref="F90:K90"/>
    <mergeCell ref="M90:N90"/>
    <mergeCell ref="F91:K91"/>
    <mergeCell ref="M91:N91"/>
    <mergeCell ref="A93:O93"/>
    <mergeCell ref="F94:K94"/>
    <mergeCell ref="M94:N94"/>
    <mergeCell ref="F95:K95"/>
    <mergeCell ref="M95:N95"/>
    <mergeCell ref="F96:K96"/>
    <mergeCell ref="M96:N96"/>
    <mergeCell ref="F105:K105"/>
    <mergeCell ref="M105:N105"/>
    <mergeCell ref="F106:K106"/>
    <mergeCell ref="M106:N106"/>
    <mergeCell ref="A103:O103"/>
    <mergeCell ref="F104:K104"/>
    <mergeCell ref="M104:N104"/>
    <mergeCell ref="F100:K100"/>
    <mergeCell ref="M100:N100"/>
    <mergeCell ref="F101:K101"/>
    <mergeCell ref="M101:N101"/>
  </mergeCells>
  <phoneticPr fontId="2"/>
  <conditionalFormatting sqref="P52:Q52">
    <cfRule type="cellIs" dxfId="25" priority="7" operator="equal">
      <formula>"-"</formula>
    </cfRule>
    <cfRule type="cellIs" dxfId="24" priority="35" operator="greaterThan">
      <formula>0.8001</formula>
    </cfRule>
  </conditionalFormatting>
  <conditionalFormatting sqref="P63:Q63">
    <cfRule type="cellIs" dxfId="23" priority="1" operator="equal">
      <formula>"-"</formula>
    </cfRule>
    <cfRule type="cellIs" dxfId="22" priority="2" operator="greaterThan">
      <formula>0.8001</formula>
    </cfRule>
  </conditionalFormatting>
  <conditionalFormatting sqref="P74:Q74">
    <cfRule type="cellIs" dxfId="21" priority="12" operator="equal">
      <formula>"-"</formula>
    </cfRule>
    <cfRule type="cellIs" dxfId="20" priority="33" operator="greaterThan">
      <formula>80</formula>
    </cfRule>
  </conditionalFormatting>
  <conditionalFormatting sqref="P85:Q85">
    <cfRule type="cellIs" dxfId="19" priority="5" operator="equal">
      <formula>"-"</formula>
    </cfRule>
    <cfRule type="cellIs" dxfId="18" priority="32" operator="greaterThan">
      <formula>80</formula>
    </cfRule>
  </conditionalFormatting>
  <conditionalFormatting sqref="M2">
    <cfRule type="cellIs" dxfId="17" priority="30" operator="equal">
      <formula>$W$2</formula>
    </cfRule>
    <cfRule type="cellIs" dxfId="16" priority="31" operator="equal">
      <formula>"’’"</formula>
    </cfRule>
  </conditionalFormatting>
  <conditionalFormatting sqref="Q2 O2">
    <cfRule type="cellIs" dxfId="15" priority="29" operator="equal">
      <formula>$W$2</formula>
    </cfRule>
  </conditionalFormatting>
  <conditionalFormatting sqref="G9:N9">
    <cfRule type="cellIs" dxfId="14" priority="28" operator="equal">
      <formula>$W$2</formula>
    </cfRule>
  </conditionalFormatting>
  <conditionalFormatting sqref="E10:R12">
    <cfRule type="cellIs" dxfId="13" priority="27" operator="equal">
      <formula>$W$2</formula>
    </cfRule>
  </conditionalFormatting>
  <conditionalFormatting sqref="I13 G13">
    <cfRule type="cellIs" dxfId="12" priority="26" operator="equal">
      <formula>$W$2</formula>
    </cfRule>
  </conditionalFormatting>
  <conditionalFormatting sqref="E14">
    <cfRule type="cellIs" dxfId="11" priority="25" operator="equal">
      <formula>$W$2</formula>
    </cfRule>
  </conditionalFormatting>
  <conditionalFormatting sqref="N15:R15 E15:J15">
    <cfRule type="cellIs" dxfId="10" priority="24" operator="equal">
      <formula>$W$2</formula>
    </cfRule>
  </conditionalFormatting>
  <conditionalFormatting sqref="K4:R5">
    <cfRule type="cellIs" dxfId="9" priority="23" operator="equal">
      <formula>$W$2</formula>
    </cfRule>
  </conditionalFormatting>
  <conditionalFormatting sqref="L6:R7">
    <cfRule type="cellIs" dxfId="8" priority="20" operator="equal">
      <formula>$W$2</formula>
    </cfRule>
  </conditionalFormatting>
  <conditionalFormatting sqref="D19:F19">
    <cfRule type="cellIs" dxfId="7" priority="8" operator="equal">
      <formula>"-"</formula>
    </cfRule>
    <cfRule type="cellIs" dxfId="6" priority="17" operator="greaterThan">
      <formula>0.8</formula>
    </cfRule>
  </conditionalFormatting>
  <conditionalFormatting sqref="G19:O19">
    <cfRule type="cellIs" dxfId="5" priority="16" operator="greaterThan">
      <formula>0.8</formula>
    </cfRule>
  </conditionalFormatting>
  <conditionalFormatting sqref="D21:O21">
    <cfRule type="containsText" dxfId="4" priority="14" operator="containsText" text="必要">
      <formula>NOT(ISERROR(SEARCH("必要",D21)))</formula>
    </cfRule>
  </conditionalFormatting>
  <conditionalFormatting sqref="D42:Q42">
    <cfRule type="containsText" dxfId="3" priority="13" operator="containsText" text="入力しないでください。">
      <formula>NOT(ISERROR(SEARCH("入力しないでください。",D42)))</formula>
    </cfRule>
  </conditionalFormatting>
  <conditionalFormatting sqref="J19:L19">
    <cfRule type="cellIs" dxfId="2" priority="11" operator="equal">
      <formula>"-"</formula>
    </cfRule>
  </conditionalFormatting>
  <conditionalFormatting sqref="M19:O19">
    <cfRule type="cellIs" dxfId="1" priority="10" operator="equal">
      <formula>"-"</formula>
    </cfRule>
  </conditionalFormatting>
  <conditionalFormatting sqref="G19:I19">
    <cfRule type="cellIs" dxfId="0" priority="9" operator="equal">
      <formula>"-"</formula>
    </cfRule>
  </conditionalFormatting>
  <dataValidations xWindow="726" yWindow="258" count="10">
    <dataValidation type="list" allowBlank="1" showInputMessage="1" showErrorMessage="1" sqref="P54:Q54 P86 P75">
      <formula1>$T$3:$T$8</formula1>
    </dataValidation>
    <dataValidation type="list" allowBlank="1" showInputMessage="1" showErrorMessage="1" promptTitle="前期・後期" prompt="選択してください" sqref="D7:E8">
      <formula1>$V$2:$V$3</formula1>
    </dataValidation>
    <dataValidation imeMode="off" showInputMessage="1" showErrorMessage="1" sqref="K44:P46"/>
    <dataValidation imeMode="off" allowBlank="1" showInputMessage="1" showErrorMessage="1" sqref="G9:N9 G13 I13 M90:N91 K56:P57 K67:P68 K78:P79 M2 O2 Q2 O50:P51 O60:P62 O71:P73 O82:P84 M105:N106 M100:N101 M95:N96"/>
    <dataValidation imeMode="off" allowBlank="1" showInputMessage="1" showErrorMessage="1" promptTitle="事業所番号" prompt="半角入力" sqref="O49:P49 M89:N89 M99:N99 M104:N104 M94:N94"/>
    <dataValidation allowBlank="1" showInputMessage="1" showErrorMessage="1" promptTitle="法人" prompt="法人について記入してください" sqref="K4:R4"/>
    <dataValidation allowBlank="1" showInputMessage="1" showErrorMessage="1" prompt="半角で入力してください" sqref="B7:B8"/>
    <dataValidation allowBlank="1" showInputMessage="1" showErrorMessage="1" promptTitle="担当者名" prompt="提出した届出書の内容について、対応できる方の名前等を記入してください。_x000a_" sqref="E15:J15"/>
    <dataValidation imeMode="halfAlpha" allowBlank="1" showInputMessage="1" sqref="N15:R15"/>
    <dataValidation type="list" allowBlank="1" showInputMessage="1" showErrorMessage="1" sqref="P53:Q53 P64:Q64">
      <formula1>$T$3:$T$9</formula1>
    </dataValidation>
  </dataValidations>
  <pageMargins left="0.46" right="0.24" top="0.43307086614173229" bottom="0.17" header="0.27" footer="0.25"/>
  <pageSetup paperSize="9" fitToHeight="0" orientation="portrait" r:id="rId1"/>
  <headerFooter alignWithMargins="0">
    <oddHeader>&amp;R&amp;P/&amp;N</oddHeader>
  </headerFooter>
  <rowBreaks count="1" manualBreakCount="1">
    <brk id="41" max="18" man="1"/>
  </rowBreaks>
  <ignoredErrors>
    <ignoredError sqref="G20"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Normal="100" workbookViewId="0">
      <selection activeCell="J8" sqref="J8"/>
    </sheetView>
  </sheetViews>
  <sheetFormatPr defaultRowHeight="12"/>
  <cols>
    <col min="1" max="1" width="5.875" style="21" customWidth="1"/>
    <col min="2" max="2" width="3.75" style="21" customWidth="1"/>
    <col min="3" max="3" width="6.625" style="21" customWidth="1"/>
    <col min="4" max="4" width="6.5" style="21" customWidth="1"/>
    <col min="5" max="28" width="3.625" style="21" customWidth="1"/>
    <col min="29" max="60" width="4.75" style="21" customWidth="1"/>
    <col min="61" max="16384" width="9" style="21"/>
  </cols>
  <sheetData>
    <row r="1" spans="1:28" ht="18.75" customHeight="1">
      <c r="A1" s="292" t="s">
        <v>49</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row>
    <row r="2" spans="1:28" ht="13.5" customHeight="1" thickBot="1">
      <c r="AB2" s="22" t="s">
        <v>50</v>
      </c>
    </row>
    <row r="3" spans="1:28" ht="21.75" customHeight="1">
      <c r="A3" s="293"/>
      <c r="B3" s="294"/>
      <c r="C3" s="294"/>
      <c r="D3" s="295"/>
      <c r="E3" s="299" t="s">
        <v>133</v>
      </c>
      <c r="F3" s="300"/>
      <c r="G3" s="300"/>
      <c r="H3" s="301"/>
      <c r="I3" s="302" t="s">
        <v>134</v>
      </c>
      <c r="J3" s="303"/>
      <c r="K3" s="303"/>
      <c r="L3" s="304"/>
      <c r="M3" s="302" t="s">
        <v>135</v>
      </c>
      <c r="N3" s="303"/>
      <c r="O3" s="303"/>
      <c r="P3" s="303"/>
      <c r="Q3" s="302" t="s">
        <v>136</v>
      </c>
      <c r="R3" s="303"/>
      <c r="S3" s="303"/>
      <c r="T3" s="304"/>
      <c r="U3" s="302" t="s">
        <v>137</v>
      </c>
      <c r="V3" s="303"/>
      <c r="W3" s="303"/>
      <c r="X3" s="304"/>
      <c r="Y3" s="302" t="s">
        <v>138</v>
      </c>
      <c r="Z3" s="303"/>
      <c r="AA3" s="303"/>
      <c r="AB3" s="312"/>
    </row>
    <row r="4" spans="1:28" ht="57" customHeight="1">
      <c r="A4" s="296"/>
      <c r="B4" s="297"/>
      <c r="C4" s="297"/>
      <c r="D4" s="298"/>
      <c r="E4" s="287" t="s">
        <v>51</v>
      </c>
      <c r="F4" s="289" t="s">
        <v>52</v>
      </c>
      <c r="G4" s="283" t="s">
        <v>53</v>
      </c>
      <c r="H4" s="285" t="s">
        <v>54</v>
      </c>
      <c r="I4" s="287" t="s">
        <v>51</v>
      </c>
      <c r="J4" s="291" t="s">
        <v>52</v>
      </c>
      <c r="K4" s="283" t="s">
        <v>53</v>
      </c>
      <c r="L4" s="285" t="s">
        <v>54</v>
      </c>
      <c r="M4" s="287" t="s">
        <v>51</v>
      </c>
      <c r="N4" s="291" t="s">
        <v>52</v>
      </c>
      <c r="O4" s="283" t="s">
        <v>53</v>
      </c>
      <c r="P4" s="285" t="s">
        <v>54</v>
      </c>
      <c r="Q4" s="287" t="s">
        <v>51</v>
      </c>
      <c r="R4" s="291" t="s">
        <v>52</v>
      </c>
      <c r="S4" s="283" t="s">
        <v>53</v>
      </c>
      <c r="T4" s="285" t="s">
        <v>54</v>
      </c>
      <c r="U4" s="287" t="s">
        <v>51</v>
      </c>
      <c r="V4" s="310" t="s">
        <v>52</v>
      </c>
      <c r="W4" s="283" t="s">
        <v>53</v>
      </c>
      <c r="X4" s="285" t="s">
        <v>54</v>
      </c>
      <c r="Y4" s="287" t="s">
        <v>51</v>
      </c>
      <c r="Z4" s="310" t="s">
        <v>52</v>
      </c>
      <c r="AA4" s="283" t="s">
        <v>53</v>
      </c>
      <c r="AB4" s="305" t="s">
        <v>54</v>
      </c>
    </row>
    <row r="5" spans="1:28" ht="74.25" customHeight="1" thickBot="1">
      <c r="A5" s="24" t="s">
        <v>55</v>
      </c>
      <c r="B5" s="307" t="s">
        <v>56</v>
      </c>
      <c r="C5" s="308"/>
      <c r="D5" s="309"/>
      <c r="E5" s="288"/>
      <c r="F5" s="290"/>
      <c r="G5" s="284"/>
      <c r="H5" s="286"/>
      <c r="I5" s="288"/>
      <c r="J5" s="290"/>
      <c r="K5" s="284"/>
      <c r="L5" s="286"/>
      <c r="M5" s="288"/>
      <c r="N5" s="290"/>
      <c r="O5" s="284"/>
      <c r="P5" s="286"/>
      <c r="Q5" s="288"/>
      <c r="R5" s="290"/>
      <c r="S5" s="284"/>
      <c r="T5" s="286"/>
      <c r="U5" s="288"/>
      <c r="V5" s="311"/>
      <c r="W5" s="284"/>
      <c r="X5" s="286"/>
      <c r="Y5" s="288"/>
      <c r="Z5" s="311"/>
      <c r="AA5" s="284"/>
      <c r="AB5" s="306"/>
    </row>
    <row r="6" spans="1:28" ht="20.25" customHeight="1">
      <c r="A6" s="25">
        <v>1</v>
      </c>
      <c r="B6" s="316" t="s">
        <v>95</v>
      </c>
      <c r="C6" s="303"/>
      <c r="D6" s="312"/>
      <c r="E6" s="12" t="s">
        <v>57</v>
      </c>
      <c r="F6" s="26">
        <v>1</v>
      </c>
      <c r="G6" s="27"/>
      <c r="H6" s="28"/>
      <c r="I6" s="29" t="s">
        <v>96</v>
      </c>
      <c r="J6" s="30">
        <v>1</v>
      </c>
      <c r="K6" s="31"/>
      <c r="L6" s="32"/>
      <c r="M6" s="23" t="s">
        <v>128</v>
      </c>
      <c r="N6" s="30">
        <v>1</v>
      </c>
      <c r="O6" s="31"/>
      <c r="P6" s="32"/>
      <c r="Q6" s="33" t="s">
        <v>57</v>
      </c>
      <c r="R6" s="34">
        <v>1</v>
      </c>
      <c r="S6" s="35"/>
      <c r="T6" s="36"/>
      <c r="U6" s="33" t="s">
        <v>57</v>
      </c>
      <c r="V6" s="37">
        <v>1</v>
      </c>
      <c r="W6" s="35"/>
      <c r="X6" s="36"/>
      <c r="Y6" s="33" t="s">
        <v>57</v>
      </c>
      <c r="Z6" s="37">
        <v>1</v>
      </c>
      <c r="AA6" s="35"/>
      <c r="AB6" s="38"/>
    </row>
    <row r="7" spans="1:28" ht="20.25" customHeight="1">
      <c r="A7" s="39">
        <v>2</v>
      </c>
      <c r="B7" s="313" t="s">
        <v>58</v>
      </c>
      <c r="C7" s="314"/>
      <c r="D7" s="315"/>
      <c r="E7" s="12" t="s">
        <v>57</v>
      </c>
      <c r="F7" s="26">
        <v>1</v>
      </c>
      <c r="G7" s="27"/>
      <c r="H7" s="28"/>
      <c r="I7" s="41" t="s">
        <v>57</v>
      </c>
      <c r="J7" s="26">
        <v>1</v>
      </c>
      <c r="K7" s="27"/>
      <c r="L7" s="42"/>
      <c r="M7" s="12" t="s">
        <v>97</v>
      </c>
      <c r="N7" s="26">
        <v>1</v>
      </c>
      <c r="O7" s="27"/>
      <c r="P7" s="42"/>
      <c r="Q7" s="12" t="s">
        <v>57</v>
      </c>
      <c r="R7" s="26">
        <v>1</v>
      </c>
      <c r="S7" s="27"/>
      <c r="T7" s="28"/>
      <c r="U7" s="12" t="s">
        <v>57</v>
      </c>
      <c r="V7" s="11">
        <v>1</v>
      </c>
      <c r="W7" s="27"/>
      <c r="X7" s="28"/>
      <c r="Y7" s="12" t="s">
        <v>57</v>
      </c>
      <c r="Z7" s="11">
        <v>1</v>
      </c>
      <c r="AA7" s="27"/>
      <c r="AB7" s="40"/>
    </row>
    <row r="8" spans="1:28" ht="20.25" customHeight="1">
      <c r="A8" s="39">
        <v>3</v>
      </c>
      <c r="B8" s="313" t="s">
        <v>59</v>
      </c>
      <c r="C8" s="314"/>
      <c r="D8" s="315"/>
      <c r="E8" s="12" t="s">
        <v>57</v>
      </c>
      <c r="F8" s="26">
        <v>1</v>
      </c>
      <c r="G8" s="27"/>
      <c r="H8" s="28"/>
      <c r="I8" s="41" t="s">
        <v>57</v>
      </c>
      <c r="J8" s="26"/>
      <c r="K8" s="27">
        <v>1</v>
      </c>
      <c r="L8" s="42"/>
      <c r="M8" s="12" t="s">
        <v>57</v>
      </c>
      <c r="N8" s="26"/>
      <c r="O8" s="27">
        <v>1</v>
      </c>
      <c r="P8" s="42"/>
      <c r="Q8" s="12" t="s">
        <v>57</v>
      </c>
      <c r="R8" s="26"/>
      <c r="S8" s="27">
        <v>1</v>
      </c>
      <c r="T8" s="28"/>
      <c r="U8" s="12" t="s">
        <v>57</v>
      </c>
      <c r="V8" s="11"/>
      <c r="W8" s="27">
        <v>1</v>
      </c>
      <c r="X8" s="28"/>
      <c r="Y8" s="12" t="s">
        <v>57</v>
      </c>
      <c r="Z8" s="11"/>
      <c r="AA8" s="27">
        <v>1</v>
      </c>
      <c r="AB8" s="40"/>
    </row>
    <row r="9" spans="1:28" ht="20.25" customHeight="1">
      <c r="A9" s="39">
        <v>4</v>
      </c>
      <c r="B9" s="313" t="s">
        <v>60</v>
      </c>
      <c r="C9" s="314"/>
      <c r="D9" s="315"/>
      <c r="E9" s="12" t="s">
        <v>97</v>
      </c>
      <c r="F9" s="26"/>
      <c r="G9" s="27"/>
      <c r="H9" s="28">
        <v>1</v>
      </c>
      <c r="I9" s="41" t="s">
        <v>57</v>
      </c>
      <c r="J9" s="26"/>
      <c r="K9" s="27"/>
      <c r="L9" s="42">
        <v>1</v>
      </c>
      <c r="M9" s="12" t="s">
        <v>57</v>
      </c>
      <c r="N9" s="26"/>
      <c r="O9" s="27"/>
      <c r="P9" s="42">
        <v>1</v>
      </c>
      <c r="Q9" s="12" t="s">
        <v>57</v>
      </c>
      <c r="R9" s="26"/>
      <c r="S9" s="27"/>
      <c r="T9" s="28">
        <v>1</v>
      </c>
      <c r="U9" s="12" t="s">
        <v>57</v>
      </c>
      <c r="V9" s="11"/>
      <c r="W9" s="27"/>
      <c r="X9" s="28">
        <v>1</v>
      </c>
      <c r="Y9" s="12" t="s">
        <v>57</v>
      </c>
      <c r="Z9" s="11"/>
      <c r="AA9" s="27"/>
      <c r="AB9" s="40">
        <v>1</v>
      </c>
    </row>
    <row r="10" spans="1:28" ht="20.25" customHeight="1">
      <c r="A10" s="39">
        <v>5</v>
      </c>
      <c r="B10" s="313" t="s">
        <v>61</v>
      </c>
      <c r="C10" s="314"/>
      <c r="D10" s="315"/>
      <c r="E10" s="12" t="s">
        <v>57</v>
      </c>
      <c r="F10" s="26">
        <v>1</v>
      </c>
      <c r="G10" s="27"/>
      <c r="H10" s="28"/>
      <c r="I10" s="41" t="s">
        <v>57</v>
      </c>
      <c r="J10" s="26">
        <v>1</v>
      </c>
      <c r="K10" s="27"/>
      <c r="L10" s="42"/>
      <c r="M10" s="12" t="s">
        <v>57</v>
      </c>
      <c r="N10" s="26">
        <v>1</v>
      </c>
      <c r="O10" s="27"/>
      <c r="P10" s="42"/>
      <c r="Q10" s="12" t="s">
        <v>57</v>
      </c>
      <c r="R10" s="26">
        <v>1</v>
      </c>
      <c r="S10" s="27"/>
      <c r="T10" s="28"/>
      <c r="U10" s="12" t="s">
        <v>57</v>
      </c>
      <c r="V10" s="11">
        <v>1</v>
      </c>
      <c r="W10" s="27"/>
      <c r="X10" s="28"/>
      <c r="Y10" s="12" t="s">
        <v>57</v>
      </c>
      <c r="Z10" s="11">
        <v>1</v>
      </c>
      <c r="AA10" s="27"/>
      <c r="AB10" s="40"/>
    </row>
    <row r="11" spans="1:28" ht="20.25" customHeight="1">
      <c r="A11" s="39">
        <v>6</v>
      </c>
      <c r="B11" s="313" t="s">
        <v>62</v>
      </c>
      <c r="C11" s="314"/>
      <c r="D11" s="315"/>
      <c r="E11" s="12" t="s">
        <v>57</v>
      </c>
      <c r="F11" s="26">
        <v>1</v>
      </c>
      <c r="G11" s="27"/>
      <c r="H11" s="28">
        <v>1</v>
      </c>
      <c r="I11" s="41" t="s">
        <v>57</v>
      </c>
      <c r="J11" s="26">
        <v>1</v>
      </c>
      <c r="K11" s="27"/>
      <c r="L11" s="42">
        <v>1</v>
      </c>
      <c r="M11" s="12" t="s">
        <v>57</v>
      </c>
      <c r="N11" s="26">
        <v>1</v>
      </c>
      <c r="O11" s="27"/>
      <c r="P11" s="42">
        <v>1</v>
      </c>
      <c r="Q11" s="12" t="s">
        <v>57</v>
      </c>
      <c r="R11" s="26">
        <v>1</v>
      </c>
      <c r="S11" s="27"/>
      <c r="T11" s="28">
        <v>1</v>
      </c>
      <c r="U11" s="12" t="s">
        <v>57</v>
      </c>
      <c r="V11" s="11">
        <v>1</v>
      </c>
      <c r="W11" s="27"/>
      <c r="X11" s="28">
        <v>1</v>
      </c>
      <c r="Y11" s="12" t="s">
        <v>57</v>
      </c>
      <c r="Z11" s="11">
        <v>1</v>
      </c>
      <c r="AA11" s="27"/>
      <c r="AB11" s="40">
        <v>1</v>
      </c>
    </row>
    <row r="12" spans="1:28" ht="20.25" customHeight="1">
      <c r="A12" s="39">
        <v>7</v>
      </c>
      <c r="B12" s="313" t="s">
        <v>63</v>
      </c>
      <c r="C12" s="314"/>
      <c r="D12" s="315"/>
      <c r="E12" s="12" t="s">
        <v>57</v>
      </c>
      <c r="F12" s="26">
        <v>1</v>
      </c>
      <c r="G12" s="27">
        <v>1</v>
      </c>
      <c r="H12" s="28"/>
      <c r="I12" s="41" t="s">
        <v>57</v>
      </c>
      <c r="J12" s="26">
        <v>1</v>
      </c>
      <c r="K12" s="27">
        <v>1</v>
      </c>
      <c r="L12" s="42"/>
      <c r="M12" s="12" t="s">
        <v>57</v>
      </c>
      <c r="N12" s="26">
        <v>1</v>
      </c>
      <c r="O12" s="27">
        <v>1</v>
      </c>
      <c r="P12" s="42"/>
      <c r="Q12" s="12" t="s">
        <v>57</v>
      </c>
      <c r="R12" s="26">
        <v>1</v>
      </c>
      <c r="S12" s="27">
        <v>1</v>
      </c>
      <c r="T12" s="28"/>
      <c r="U12" s="12" t="s">
        <v>57</v>
      </c>
      <c r="V12" s="11">
        <v>1</v>
      </c>
      <c r="W12" s="27">
        <v>1</v>
      </c>
      <c r="X12" s="28"/>
      <c r="Y12" s="12" t="s">
        <v>57</v>
      </c>
      <c r="Z12" s="11">
        <v>1</v>
      </c>
      <c r="AA12" s="27">
        <v>1</v>
      </c>
      <c r="AB12" s="40"/>
    </row>
    <row r="13" spans="1:28" ht="20.25" customHeight="1">
      <c r="A13" s="39">
        <v>8</v>
      </c>
      <c r="B13" s="313" t="s">
        <v>64</v>
      </c>
      <c r="C13" s="314"/>
      <c r="D13" s="315"/>
      <c r="E13" s="12" t="s">
        <v>57</v>
      </c>
      <c r="F13" s="26">
        <v>1</v>
      </c>
      <c r="G13" s="27">
        <v>1</v>
      </c>
      <c r="H13" s="28"/>
      <c r="I13" s="41" t="s">
        <v>57</v>
      </c>
      <c r="J13" s="26">
        <v>1</v>
      </c>
      <c r="K13" s="27">
        <v>1</v>
      </c>
      <c r="L13" s="42"/>
      <c r="M13" s="12" t="s">
        <v>57</v>
      </c>
      <c r="N13" s="26">
        <v>1</v>
      </c>
      <c r="O13" s="27">
        <v>1</v>
      </c>
      <c r="P13" s="42"/>
      <c r="Q13" s="12" t="s">
        <v>57</v>
      </c>
      <c r="R13" s="26">
        <v>1</v>
      </c>
      <c r="S13" s="27">
        <v>1</v>
      </c>
      <c r="T13" s="28"/>
      <c r="U13" s="12" t="s">
        <v>57</v>
      </c>
      <c r="V13" s="11">
        <v>1</v>
      </c>
      <c r="W13" s="27">
        <v>1</v>
      </c>
      <c r="X13" s="28"/>
      <c r="Y13" s="12"/>
      <c r="Z13" s="11"/>
      <c r="AA13" s="27"/>
      <c r="AB13" s="40"/>
    </row>
    <row r="14" spans="1:28" ht="20.25" customHeight="1">
      <c r="A14" s="39">
        <v>9</v>
      </c>
      <c r="B14" s="313" t="s">
        <v>65</v>
      </c>
      <c r="C14" s="314"/>
      <c r="D14" s="315"/>
      <c r="E14" s="12" t="s">
        <v>57</v>
      </c>
      <c r="F14" s="26">
        <v>1</v>
      </c>
      <c r="G14" s="27"/>
      <c r="H14" s="28"/>
      <c r="I14" s="41" t="s">
        <v>57</v>
      </c>
      <c r="J14" s="26">
        <v>1</v>
      </c>
      <c r="K14" s="27"/>
      <c r="L14" s="42"/>
      <c r="M14" s="12" t="s">
        <v>57</v>
      </c>
      <c r="N14" s="26">
        <v>1</v>
      </c>
      <c r="O14" s="27"/>
      <c r="P14" s="42"/>
      <c r="Q14" s="12" t="s">
        <v>57</v>
      </c>
      <c r="R14" s="26">
        <v>1</v>
      </c>
      <c r="S14" s="27"/>
      <c r="T14" s="28"/>
      <c r="U14" s="12" t="s">
        <v>57</v>
      </c>
      <c r="V14" s="11">
        <v>1</v>
      </c>
      <c r="W14" s="27"/>
      <c r="X14" s="28"/>
      <c r="Y14" s="12" t="s">
        <v>57</v>
      </c>
      <c r="Z14" s="11">
        <v>1</v>
      </c>
      <c r="AA14" s="27"/>
      <c r="AB14" s="40"/>
    </row>
    <row r="15" spans="1:28" ht="20.25" customHeight="1">
      <c r="A15" s="39">
        <v>10</v>
      </c>
      <c r="B15" s="313" t="s">
        <v>66</v>
      </c>
      <c r="C15" s="314"/>
      <c r="D15" s="315"/>
      <c r="E15" s="12" t="s">
        <v>57</v>
      </c>
      <c r="F15" s="26">
        <v>1</v>
      </c>
      <c r="G15" s="27"/>
      <c r="H15" s="28"/>
      <c r="I15" s="41" t="s">
        <v>57</v>
      </c>
      <c r="J15" s="26">
        <v>1</v>
      </c>
      <c r="K15" s="27"/>
      <c r="L15" s="42"/>
      <c r="M15" s="12" t="s">
        <v>57</v>
      </c>
      <c r="N15" s="26">
        <v>1</v>
      </c>
      <c r="O15" s="27"/>
      <c r="P15" s="42"/>
      <c r="Q15" s="12" t="s">
        <v>57</v>
      </c>
      <c r="R15" s="26">
        <v>1</v>
      </c>
      <c r="S15" s="27"/>
      <c r="T15" s="28"/>
      <c r="U15" s="12" t="s">
        <v>57</v>
      </c>
      <c r="V15" s="11">
        <v>1</v>
      </c>
      <c r="W15" s="27"/>
      <c r="X15" s="28"/>
      <c r="Y15" s="12" t="s">
        <v>57</v>
      </c>
      <c r="Z15" s="11">
        <v>1</v>
      </c>
      <c r="AA15" s="27"/>
      <c r="AB15" s="40"/>
    </row>
    <row r="16" spans="1:28" ht="20.25" customHeight="1">
      <c r="A16" s="39">
        <v>11</v>
      </c>
      <c r="B16" s="317" t="s">
        <v>67</v>
      </c>
      <c r="C16" s="317"/>
      <c r="D16" s="318"/>
      <c r="E16" s="12" t="s">
        <v>57</v>
      </c>
      <c r="F16" s="26">
        <v>1</v>
      </c>
      <c r="G16" s="27"/>
      <c r="H16" s="28"/>
      <c r="I16" s="41" t="s">
        <v>57</v>
      </c>
      <c r="J16" s="26">
        <v>1</v>
      </c>
      <c r="K16" s="27"/>
      <c r="L16" s="42"/>
      <c r="M16" s="12" t="s">
        <v>57</v>
      </c>
      <c r="N16" s="26">
        <v>1</v>
      </c>
      <c r="O16" s="27"/>
      <c r="P16" s="42"/>
      <c r="Q16" s="12" t="s">
        <v>57</v>
      </c>
      <c r="R16" s="26">
        <v>1</v>
      </c>
      <c r="S16" s="27"/>
      <c r="T16" s="28"/>
      <c r="U16" s="12" t="s">
        <v>57</v>
      </c>
      <c r="V16" s="11">
        <v>1</v>
      </c>
      <c r="W16" s="27"/>
      <c r="X16" s="28"/>
      <c r="Y16" s="12" t="s">
        <v>57</v>
      </c>
      <c r="Z16" s="11">
        <v>1</v>
      </c>
      <c r="AA16" s="27"/>
      <c r="AB16" s="40"/>
    </row>
    <row r="17" spans="1:28" ht="20.25" customHeight="1">
      <c r="A17" s="39">
        <v>12</v>
      </c>
      <c r="B17" s="317" t="s">
        <v>68</v>
      </c>
      <c r="C17" s="317"/>
      <c r="D17" s="318"/>
      <c r="E17" s="12" t="s">
        <v>57</v>
      </c>
      <c r="F17" s="26">
        <v>1</v>
      </c>
      <c r="G17" s="27">
        <v>1</v>
      </c>
      <c r="H17" s="28"/>
      <c r="I17" s="41" t="s">
        <v>57</v>
      </c>
      <c r="J17" s="26">
        <v>1</v>
      </c>
      <c r="K17" s="27">
        <v>1</v>
      </c>
      <c r="L17" s="42"/>
      <c r="M17" s="12" t="s">
        <v>57</v>
      </c>
      <c r="N17" s="26">
        <v>1</v>
      </c>
      <c r="O17" s="27">
        <v>1</v>
      </c>
      <c r="P17" s="42"/>
      <c r="Q17" s="12"/>
      <c r="R17" s="26"/>
      <c r="S17" s="27"/>
      <c r="T17" s="28"/>
      <c r="U17" s="12"/>
      <c r="V17" s="11"/>
      <c r="W17" s="27"/>
      <c r="X17" s="28"/>
      <c r="Y17" s="12"/>
      <c r="Z17" s="11"/>
      <c r="AA17" s="27"/>
      <c r="AB17" s="40"/>
    </row>
    <row r="18" spans="1:28" ht="20.25" customHeight="1">
      <c r="A18" s="39">
        <v>13</v>
      </c>
      <c r="B18" s="317" t="s">
        <v>69</v>
      </c>
      <c r="C18" s="317"/>
      <c r="D18" s="318"/>
      <c r="E18" s="12" t="s">
        <v>57</v>
      </c>
      <c r="F18" s="26">
        <v>1</v>
      </c>
      <c r="G18" s="27"/>
      <c r="H18" s="28"/>
      <c r="I18" s="41" t="s">
        <v>57</v>
      </c>
      <c r="J18" s="26">
        <v>1</v>
      </c>
      <c r="K18" s="27"/>
      <c r="L18" s="42"/>
      <c r="M18" s="12" t="s">
        <v>57</v>
      </c>
      <c r="N18" s="26">
        <v>1</v>
      </c>
      <c r="O18" s="27"/>
      <c r="P18" s="42"/>
      <c r="Q18" s="12" t="s">
        <v>57</v>
      </c>
      <c r="R18" s="26">
        <v>1</v>
      </c>
      <c r="S18" s="27"/>
      <c r="T18" s="28"/>
      <c r="U18" s="12" t="s">
        <v>57</v>
      </c>
      <c r="V18" s="11">
        <v>1</v>
      </c>
      <c r="W18" s="27"/>
      <c r="X18" s="28"/>
      <c r="Y18" s="12" t="s">
        <v>57</v>
      </c>
      <c r="Z18" s="11">
        <v>1</v>
      </c>
      <c r="AA18" s="27"/>
      <c r="AB18" s="40"/>
    </row>
    <row r="19" spans="1:28" ht="20.25" customHeight="1">
      <c r="A19" s="39">
        <v>14</v>
      </c>
      <c r="B19" s="317" t="s">
        <v>70</v>
      </c>
      <c r="C19" s="317"/>
      <c r="D19" s="318"/>
      <c r="E19" s="12" t="s">
        <v>57</v>
      </c>
      <c r="F19" s="26">
        <v>1</v>
      </c>
      <c r="G19" s="27"/>
      <c r="H19" s="28">
        <v>1</v>
      </c>
      <c r="I19" s="41" t="s">
        <v>57</v>
      </c>
      <c r="J19" s="26">
        <v>1</v>
      </c>
      <c r="K19" s="27"/>
      <c r="L19" s="42">
        <v>1</v>
      </c>
      <c r="M19" s="12" t="s">
        <v>57</v>
      </c>
      <c r="N19" s="26">
        <v>1</v>
      </c>
      <c r="O19" s="27"/>
      <c r="P19" s="42">
        <v>1</v>
      </c>
      <c r="Q19" s="12" t="s">
        <v>57</v>
      </c>
      <c r="R19" s="26">
        <v>1</v>
      </c>
      <c r="S19" s="27"/>
      <c r="T19" s="28">
        <v>1</v>
      </c>
      <c r="U19" s="12" t="s">
        <v>57</v>
      </c>
      <c r="V19" s="11">
        <v>1</v>
      </c>
      <c r="W19" s="27"/>
      <c r="X19" s="28">
        <v>1</v>
      </c>
      <c r="Y19" s="12" t="s">
        <v>57</v>
      </c>
      <c r="Z19" s="11">
        <v>1</v>
      </c>
      <c r="AA19" s="27"/>
      <c r="AB19" s="40">
        <v>1</v>
      </c>
    </row>
    <row r="20" spans="1:28" ht="20.25" customHeight="1">
      <c r="A20" s="39">
        <v>15</v>
      </c>
      <c r="B20" s="317" t="s">
        <v>71</v>
      </c>
      <c r="C20" s="317"/>
      <c r="D20" s="318"/>
      <c r="E20" s="12" t="s">
        <v>57</v>
      </c>
      <c r="F20" s="26">
        <v>1</v>
      </c>
      <c r="G20" s="27"/>
      <c r="H20" s="28"/>
      <c r="I20" s="41" t="s">
        <v>57</v>
      </c>
      <c r="J20" s="26">
        <v>1</v>
      </c>
      <c r="K20" s="27"/>
      <c r="L20" s="42"/>
      <c r="M20" s="12" t="s">
        <v>57</v>
      </c>
      <c r="N20" s="26">
        <v>1</v>
      </c>
      <c r="O20" s="27"/>
      <c r="P20" s="42"/>
      <c r="Q20" s="12" t="s">
        <v>57</v>
      </c>
      <c r="R20" s="26">
        <v>1</v>
      </c>
      <c r="S20" s="27"/>
      <c r="T20" s="28"/>
      <c r="U20" s="12" t="s">
        <v>57</v>
      </c>
      <c r="V20" s="11">
        <v>1</v>
      </c>
      <c r="W20" s="27"/>
      <c r="X20" s="28"/>
      <c r="Y20" s="12" t="s">
        <v>57</v>
      </c>
      <c r="Z20" s="11">
        <v>1</v>
      </c>
      <c r="AA20" s="27"/>
      <c r="AB20" s="40"/>
    </row>
    <row r="21" spans="1:28" ht="20.25" customHeight="1">
      <c r="A21" s="39">
        <v>16</v>
      </c>
      <c r="B21" s="317" t="s">
        <v>72</v>
      </c>
      <c r="C21" s="317"/>
      <c r="D21" s="318"/>
      <c r="E21" s="12" t="s">
        <v>57</v>
      </c>
      <c r="F21" s="26">
        <v>1</v>
      </c>
      <c r="G21" s="27"/>
      <c r="H21" s="28">
        <v>1</v>
      </c>
      <c r="I21" s="41" t="s">
        <v>57</v>
      </c>
      <c r="J21" s="26">
        <v>1</v>
      </c>
      <c r="K21" s="27"/>
      <c r="L21" s="42">
        <v>1</v>
      </c>
      <c r="M21" s="12" t="s">
        <v>57</v>
      </c>
      <c r="N21" s="26">
        <v>1</v>
      </c>
      <c r="O21" s="27"/>
      <c r="P21" s="42">
        <v>1</v>
      </c>
      <c r="Q21" s="12" t="s">
        <v>57</v>
      </c>
      <c r="R21" s="26">
        <v>1</v>
      </c>
      <c r="S21" s="27"/>
      <c r="T21" s="28">
        <v>1</v>
      </c>
      <c r="U21" s="12" t="s">
        <v>57</v>
      </c>
      <c r="V21" s="11">
        <v>1</v>
      </c>
      <c r="W21" s="27"/>
      <c r="X21" s="28">
        <v>1</v>
      </c>
      <c r="Y21" s="12" t="s">
        <v>57</v>
      </c>
      <c r="Z21" s="11">
        <v>1</v>
      </c>
      <c r="AA21" s="27"/>
      <c r="AB21" s="40">
        <v>1</v>
      </c>
    </row>
    <row r="22" spans="1:28" ht="20.25" customHeight="1">
      <c r="A22" s="39">
        <v>17</v>
      </c>
      <c r="B22" s="317" t="s">
        <v>73</v>
      </c>
      <c r="C22" s="317"/>
      <c r="D22" s="318"/>
      <c r="E22" s="12" t="s">
        <v>57</v>
      </c>
      <c r="F22" s="26">
        <v>1</v>
      </c>
      <c r="G22" s="27"/>
      <c r="H22" s="28"/>
      <c r="I22" s="41" t="s">
        <v>57</v>
      </c>
      <c r="J22" s="26">
        <v>1</v>
      </c>
      <c r="K22" s="27"/>
      <c r="L22" s="42"/>
      <c r="M22" s="12" t="s">
        <v>57</v>
      </c>
      <c r="N22" s="26">
        <v>1</v>
      </c>
      <c r="O22" s="27"/>
      <c r="P22" s="42"/>
      <c r="Q22" s="12" t="s">
        <v>57</v>
      </c>
      <c r="R22" s="26">
        <v>1</v>
      </c>
      <c r="S22" s="27"/>
      <c r="T22" s="28"/>
      <c r="U22" s="12" t="s">
        <v>57</v>
      </c>
      <c r="V22" s="11">
        <v>1</v>
      </c>
      <c r="W22" s="27"/>
      <c r="X22" s="28"/>
      <c r="Y22" s="12" t="s">
        <v>57</v>
      </c>
      <c r="Z22" s="11">
        <v>1</v>
      </c>
      <c r="AA22" s="27"/>
      <c r="AB22" s="40"/>
    </row>
    <row r="23" spans="1:28" ht="20.25" customHeight="1">
      <c r="A23" s="39">
        <v>18</v>
      </c>
      <c r="B23" s="317" t="s">
        <v>74</v>
      </c>
      <c r="C23" s="317"/>
      <c r="D23" s="318"/>
      <c r="E23" s="12" t="s">
        <v>57</v>
      </c>
      <c r="F23" s="26">
        <v>1</v>
      </c>
      <c r="G23" s="27">
        <v>1</v>
      </c>
      <c r="H23" s="28"/>
      <c r="I23" s="41" t="s">
        <v>57</v>
      </c>
      <c r="J23" s="26">
        <v>1</v>
      </c>
      <c r="K23" s="27">
        <v>1</v>
      </c>
      <c r="L23" s="42"/>
      <c r="M23" s="12" t="s">
        <v>57</v>
      </c>
      <c r="N23" s="26">
        <v>1</v>
      </c>
      <c r="O23" s="27">
        <v>1</v>
      </c>
      <c r="P23" s="42"/>
      <c r="Q23" s="12" t="s">
        <v>57</v>
      </c>
      <c r="R23" s="26">
        <v>1</v>
      </c>
      <c r="S23" s="27">
        <v>1</v>
      </c>
      <c r="T23" s="28"/>
      <c r="U23" s="12" t="s">
        <v>57</v>
      </c>
      <c r="V23" s="11">
        <v>1</v>
      </c>
      <c r="W23" s="27">
        <v>1</v>
      </c>
      <c r="X23" s="28"/>
      <c r="Y23" s="12" t="s">
        <v>57</v>
      </c>
      <c r="Z23" s="11">
        <v>1</v>
      </c>
      <c r="AA23" s="27">
        <v>1</v>
      </c>
      <c r="AB23" s="40"/>
    </row>
    <row r="24" spans="1:28" ht="20.25" customHeight="1">
      <c r="A24" s="39">
        <v>19</v>
      </c>
      <c r="B24" s="317" t="s">
        <v>75</v>
      </c>
      <c r="C24" s="317"/>
      <c r="D24" s="318"/>
      <c r="E24" s="12" t="s">
        <v>57</v>
      </c>
      <c r="F24" s="26"/>
      <c r="G24" s="27">
        <v>1</v>
      </c>
      <c r="H24" s="28"/>
      <c r="I24" s="41" t="s">
        <v>57</v>
      </c>
      <c r="J24" s="26"/>
      <c r="K24" s="27">
        <v>1</v>
      </c>
      <c r="L24" s="42"/>
      <c r="M24" s="12" t="s">
        <v>57</v>
      </c>
      <c r="N24" s="26"/>
      <c r="O24" s="27">
        <v>1</v>
      </c>
      <c r="P24" s="42"/>
      <c r="Q24" s="12"/>
      <c r="R24" s="26"/>
      <c r="S24" s="27"/>
      <c r="T24" s="28"/>
      <c r="U24" s="12"/>
      <c r="V24" s="11"/>
      <c r="W24" s="27"/>
      <c r="X24" s="28"/>
      <c r="Y24" s="12"/>
      <c r="Z24" s="11"/>
      <c r="AA24" s="27"/>
      <c r="AB24" s="40"/>
    </row>
    <row r="25" spans="1:28" ht="20.25" customHeight="1">
      <c r="A25" s="39">
        <v>20</v>
      </c>
      <c r="B25" s="317" t="s">
        <v>76</v>
      </c>
      <c r="C25" s="317"/>
      <c r="D25" s="318"/>
      <c r="E25" s="12" t="s">
        <v>57</v>
      </c>
      <c r="F25" s="26">
        <v>1</v>
      </c>
      <c r="G25" s="27"/>
      <c r="H25" s="28"/>
      <c r="I25" s="41" t="s">
        <v>57</v>
      </c>
      <c r="J25" s="26">
        <v>1</v>
      </c>
      <c r="K25" s="27"/>
      <c r="L25" s="42"/>
      <c r="M25" s="12" t="s">
        <v>57</v>
      </c>
      <c r="N25" s="26">
        <v>1</v>
      </c>
      <c r="O25" s="27"/>
      <c r="P25" s="42"/>
      <c r="Q25" s="12" t="s">
        <v>57</v>
      </c>
      <c r="R25" s="26">
        <v>1</v>
      </c>
      <c r="S25" s="27"/>
      <c r="T25" s="28"/>
      <c r="U25" s="12" t="s">
        <v>57</v>
      </c>
      <c r="V25" s="11">
        <v>1</v>
      </c>
      <c r="W25" s="27"/>
      <c r="X25" s="28"/>
      <c r="Y25" s="12" t="s">
        <v>57</v>
      </c>
      <c r="Z25" s="11">
        <v>1</v>
      </c>
      <c r="AA25" s="27"/>
      <c r="AB25" s="40"/>
    </row>
    <row r="26" spans="1:28" ht="20.25" customHeight="1">
      <c r="A26" s="39">
        <v>21</v>
      </c>
      <c r="B26" s="317" t="s">
        <v>77</v>
      </c>
      <c r="C26" s="317"/>
      <c r="D26" s="318"/>
      <c r="E26" s="12"/>
      <c r="F26" s="26"/>
      <c r="G26" s="27"/>
      <c r="H26" s="28"/>
      <c r="I26" s="41" t="s">
        <v>57</v>
      </c>
      <c r="J26" s="26">
        <v>1</v>
      </c>
      <c r="K26" s="27"/>
      <c r="L26" s="42"/>
      <c r="M26" s="12" t="s">
        <v>57</v>
      </c>
      <c r="N26" s="26">
        <v>1</v>
      </c>
      <c r="O26" s="27"/>
      <c r="P26" s="42"/>
      <c r="Q26" s="12" t="s">
        <v>57</v>
      </c>
      <c r="R26" s="26">
        <v>1</v>
      </c>
      <c r="S26" s="27"/>
      <c r="T26" s="28"/>
      <c r="U26" s="12" t="s">
        <v>57</v>
      </c>
      <c r="V26" s="11">
        <v>1</v>
      </c>
      <c r="W26" s="27"/>
      <c r="X26" s="28"/>
      <c r="Y26" s="12" t="s">
        <v>57</v>
      </c>
      <c r="Z26" s="11">
        <v>1</v>
      </c>
      <c r="AA26" s="27"/>
      <c r="AB26" s="40"/>
    </row>
    <row r="27" spans="1:28" ht="20.25" customHeight="1">
      <c r="A27" s="39">
        <v>22</v>
      </c>
      <c r="B27" s="317" t="s">
        <v>78</v>
      </c>
      <c r="C27" s="317"/>
      <c r="D27" s="318"/>
      <c r="E27" s="12"/>
      <c r="F27" s="26"/>
      <c r="G27" s="27"/>
      <c r="H27" s="28"/>
      <c r="I27" s="41"/>
      <c r="J27" s="26"/>
      <c r="K27" s="27"/>
      <c r="L27" s="42"/>
      <c r="M27" s="12"/>
      <c r="N27" s="26"/>
      <c r="O27" s="27"/>
      <c r="P27" s="42"/>
      <c r="Q27" s="12"/>
      <c r="R27" s="26"/>
      <c r="S27" s="27"/>
      <c r="T27" s="28"/>
      <c r="U27" s="12"/>
      <c r="V27" s="11"/>
      <c r="W27" s="27"/>
      <c r="X27" s="28"/>
      <c r="Y27" s="12"/>
      <c r="Z27" s="11"/>
      <c r="AA27" s="27"/>
      <c r="AB27" s="40"/>
    </row>
    <row r="28" spans="1:28" ht="20.25" customHeight="1">
      <c r="A28" s="39">
        <v>23</v>
      </c>
      <c r="B28" s="317" t="s">
        <v>79</v>
      </c>
      <c r="C28" s="317"/>
      <c r="D28" s="318"/>
      <c r="E28" s="12"/>
      <c r="F28" s="26"/>
      <c r="G28" s="27"/>
      <c r="H28" s="28"/>
      <c r="I28" s="41"/>
      <c r="J28" s="26"/>
      <c r="K28" s="27"/>
      <c r="L28" s="42"/>
      <c r="M28" s="12"/>
      <c r="N28" s="26"/>
      <c r="O28" s="27"/>
      <c r="P28" s="42"/>
      <c r="Q28" s="12"/>
      <c r="R28" s="26"/>
      <c r="S28" s="27"/>
      <c r="T28" s="28"/>
      <c r="U28" s="12"/>
      <c r="V28" s="11"/>
      <c r="W28" s="27"/>
      <c r="X28" s="28"/>
      <c r="Y28" s="12"/>
      <c r="Z28" s="11"/>
      <c r="AA28" s="27"/>
      <c r="AB28" s="40"/>
    </row>
    <row r="29" spans="1:28" ht="20.25" customHeight="1">
      <c r="A29" s="39">
        <v>24</v>
      </c>
      <c r="B29" s="317" t="s">
        <v>80</v>
      </c>
      <c r="C29" s="317"/>
      <c r="D29" s="318"/>
      <c r="E29" s="12"/>
      <c r="F29" s="26"/>
      <c r="G29" s="27"/>
      <c r="H29" s="28"/>
      <c r="I29" s="41"/>
      <c r="J29" s="26"/>
      <c r="K29" s="27"/>
      <c r="L29" s="42"/>
      <c r="M29" s="12"/>
      <c r="N29" s="26"/>
      <c r="O29" s="27"/>
      <c r="P29" s="42"/>
      <c r="Q29" s="12"/>
      <c r="R29" s="26"/>
      <c r="S29" s="27"/>
      <c r="T29" s="28"/>
      <c r="U29" s="12"/>
      <c r="V29" s="11"/>
      <c r="W29" s="27"/>
      <c r="X29" s="28"/>
      <c r="Y29" s="12"/>
      <c r="Z29" s="11"/>
      <c r="AA29" s="27"/>
      <c r="AB29" s="40"/>
    </row>
    <row r="30" spans="1:28" ht="20.25" customHeight="1">
      <c r="A30" s="39">
        <v>25</v>
      </c>
      <c r="B30" s="317" t="s">
        <v>81</v>
      </c>
      <c r="C30" s="317"/>
      <c r="D30" s="318"/>
      <c r="E30" s="12"/>
      <c r="F30" s="26"/>
      <c r="G30" s="27"/>
      <c r="H30" s="28"/>
      <c r="I30" s="41"/>
      <c r="J30" s="26"/>
      <c r="K30" s="27"/>
      <c r="L30" s="42"/>
      <c r="M30" s="12"/>
      <c r="N30" s="26"/>
      <c r="O30" s="27"/>
      <c r="P30" s="42"/>
      <c r="Q30" s="12"/>
      <c r="R30" s="26"/>
      <c r="S30" s="27"/>
      <c r="T30" s="28"/>
      <c r="U30" s="12"/>
      <c r="V30" s="11"/>
      <c r="W30" s="27"/>
      <c r="X30" s="28"/>
      <c r="Y30" s="12"/>
      <c r="Z30" s="11"/>
      <c r="AA30" s="27"/>
      <c r="AB30" s="40"/>
    </row>
    <row r="31" spans="1:28" ht="20.25" customHeight="1">
      <c r="A31" s="39">
        <v>26</v>
      </c>
      <c r="B31" s="317" t="s">
        <v>82</v>
      </c>
      <c r="C31" s="317"/>
      <c r="D31" s="318"/>
      <c r="E31" s="12"/>
      <c r="F31" s="26"/>
      <c r="G31" s="27"/>
      <c r="H31" s="28"/>
      <c r="I31" s="43"/>
      <c r="J31" s="26"/>
      <c r="K31" s="27"/>
      <c r="L31" s="42"/>
      <c r="M31" s="12"/>
      <c r="N31" s="26"/>
      <c r="O31" s="27"/>
      <c r="P31" s="42"/>
      <c r="Q31" s="12"/>
      <c r="R31" s="26"/>
      <c r="S31" s="27"/>
      <c r="T31" s="28"/>
      <c r="U31" s="12"/>
      <c r="V31" s="11"/>
      <c r="W31" s="27"/>
      <c r="X31" s="28"/>
      <c r="Y31" s="12"/>
      <c r="Z31" s="11"/>
      <c r="AA31" s="27"/>
      <c r="AB31" s="40"/>
    </row>
    <row r="32" spans="1:28" ht="20.25" customHeight="1">
      <c r="A32" s="39">
        <v>27</v>
      </c>
      <c r="B32" s="317" t="s">
        <v>83</v>
      </c>
      <c r="C32" s="317"/>
      <c r="D32" s="318"/>
      <c r="E32" s="12"/>
      <c r="F32" s="26"/>
      <c r="G32" s="27"/>
      <c r="H32" s="28"/>
      <c r="I32" s="43"/>
      <c r="J32" s="26"/>
      <c r="K32" s="27"/>
      <c r="L32" s="42"/>
      <c r="M32" s="12"/>
      <c r="N32" s="26"/>
      <c r="O32" s="27"/>
      <c r="P32" s="42"/>
      <c r="Q32" s="12"/>
      <c r="R32" s="26"/>
      <c r="S32" s="27"/>
      <c r="T32" s="28"/>
      <c r="U32" s="12"/>
      <c r="V32" s="11"/>
      <c r="W32" s="27"/>
      <c r="X32" s="28"/>
      <c r="Y32" s="12"/>
      <c r="Z32" s="11"/>
      <c r="AA32" s="27"/>
      <c r="AB32" s="40"/>
    </row>
    <row r="33" spans="1:28" ht="20.25" customHeight="1">
      <c r="A33" s="39">
        <v>28</v>
      </c>
      <c r="B33" s="317" t="s">
        <v>84</v>
      </c>
      <c r="C33" s="317"/>
      <c r="D33" s="318"/>
      <c r="E33" s="12"/>
      <c r="F33" s="26"/>
      <c r="G33" s="27"/>
      <c r="H33" s="28"/>
      <c r="I33" s="43"/>
      <c r="J33" s="11"/>
      <c r="K33" s="27"/>
      <c r="L33" s="28"/>
      <c r="M33" s="12"/>
      <c r="N33" s="26"/>
      <c r="O33" s="27"/>
      <c r="P33" s="42"/>
      <c r="Q33" s="12"/>
      <c r="R33" s="26"/>
      <c r="S33" s="27"/>
      <c r="T33" s="28"/>
      <c r="U33" s="12"/>
      <c r="V33" s="11"/>
      <c r="W33" s="27"/>
      <c r="X33" s="28"/>
      <c r="Y33" s="12"/>
      <c r="Z33" s="11"/>
      <c r="AA33" s="27"/>
      <c r="AB33" s="40"/>
    </row>
    <row r="34" spans="1:28" ht="20.25" customHeight="1">
      <c r="A34" s="39">
        <v>29</v>
      </c>
      <c r="B34" s="317" t="s">
        <v>85</v>
      </c>
      <c r="C34" s="317"/>
      <c r="D34" s="318"/>
      <c r="E34" s="12"/>
      <c r="F34" s="26"/>
      <c r="G34" s="27"/>
      <c r="H34" s="28"/>
      <c r="I34" s="43"/>
      <c r="J34" s="11"/>
      <c r="K34" s="27"/>
      <c r="L34" s="28"/>
      <c r="M34" s="12"/>
      <c r="N34" s="26"/>
      <c r="O34" s="27"/>
      <c r="P34" s="42"/>
      <c r="Q34" s="12"/>
      <c r="R34" s="26"/>
      <c r="S34" s="27"/>
      <c r="T34" s="28"/>
      <c r="U34" s="12"/>
      <c r="V34" s="11"/>
      <c r="W34" s="27"/>
      <c r="X34" s="28"/>
      <c r="Y34" s="12"/>
      <c r="Z34" s="11"/>
      <c r="AA34" s="27"/>
      <c r="AB34" s="40"/>
    </row>
    <row r="35" spans="1:28" ht="20.25" customHeight="1" thickBot="1">
      <c r="A35" s="39">
        <v>30</v>
      </c>
      <c r="B35" s="317" t="s">
        <v>86</v>
      </c>
      <c r="C35" s="317"/>
      <c r="D35" s="318"/>
      <c r="E35" s="12"/>
      <c r="F35" s="26"/>
      <c r="G35" s="27"/>
      <c r="H35" s="28"/>
      <c r="I35" s="43"/>
      <c r="J35" s="11"/>
      <c r="K35" s="27"/>
      <c r="L35" s="28"/>
      <c r="M35" s="12"/>
      <c r="N35" s="11"/>
      <c r="O35" s="27"/>
      <c r="P35" s="28"/>
      <c r="Q35" s="12"/>
      <c r="R35" s="26"/>
      <c r="S35" s="27"/>
      <c r="T35" s="28"/>
      <c r="U35" s="12"/>
      <c r="V35" s="11"/>
      <c r="W35" s="27"/>
      <c r="X35" s="28"/>
      <c r="Y35" s="12"/>
      <c r="Z35" s="11"/>
      <c r="AA35" s="27"/>
      <c r="AB35" s="40"/>
    </row>
    <row r="36" spans="1:28" ht="30" customHeight="1" thickBot="1">
      <c r="A36" s="327" t="s">
        <v>87</v>
      </c>
      <c r="B36" s="328"/>
      <c r="C36" s="328"/>
      <c r="D36" s="328"/>
      <c r="E36" s="44">
        <f>COUNTA(E6:E35)</f>
        <v>20</v>
      </c>
      <c r="F36" s="45">
        <f>SUM(F6:F35)</f>
        <v>18</v>
      </c>
      <c r="G36" s="46">
        <f>SUM(G6:G35)</f>
        <v>5</v>
      </c>
      <c r="H36" s="47">
        <f>SUM(H6:H35)</f>
        <v>4</v>
      </c>
      <c r="I36" s="48">
        <f>COUNTA(I6:I35)</f>
        <v>21</v>
      </c>
      <c r="J36" s="45">
        <f>SUM(J6:J35)</f>
        <v>18</v>
      </c>
      <c r="K36" s="46">
        <f>SUM(K6:K35)</f>
        <v>6</v>
      </c>
      <c r="L36" s="47">
        <f>SUM(L6:L35)</f>
        <v>4</v>
      </c>
      <c r="M36" s="48">
        <f>COUNTA(M6:M35)</f>
        <v>21</v>
      </c>
      <c r="N36" s="45">
        <f>SUM(N6:N35)</f>
        <v>18</v>
      </c>
      <c r="O36" s="46">
        <f>SUM(O6:O35)</f>
        <v>6</v>
      </c>
      <c r="P36" s="47">
        <f>SUM(P6:P35)</f>
        <v>4</v>
      </c>
      <c r="Q36" s="48">
        <f>COUNTA(Q6:Q35)</f>
        <v>19</v>
      </c>
      <c r="R36" s="45">
        <f>SUM(R6:R35)</f>
        <v>17</v>
      </c>
      <c r="S36" s="46">
        <f>SUM(S6:S35)</f>
        <v>4</v>
      </c>
      <c r="T36" s="47">
        <f>SUM(T6:T35)</f>
        <v>4</v>
      </c>
      <c r="U36" s="48">
        <f>COUNTA(U6:U35)</f>
        <v>19</v>
      </c>
      <c r="V36" s="45">
        <f>SUM(V6:V35)</f>
        <v>17</v>
      </c>
      <c r="W36" s="46">
        <f>SUM(W6:W35)</f>
        <v>4</v>
      </c>
      <c r="X36" s="47">
        <f>SUM(X6:X35)</f>
        <v>4</v>
      </c>
      <c r="Y36" s="48">
        <f>COUNTA(Y6:Y35)</f>
        <v>18</v>
      </c>
      <c r="Z36" s="45">
        <f>SUM(Z6:Z35)</f>
        <v>16</v>
      </c>
      <c r="AA36" s="46">
        <f>SUM(AA6:AA35)</f>
        <v>3</v>
      </c>
      <c r="AB36" s="49">
        <f>SUM(AB6:AB35)</f>
        <v>4</v>
      </c>
    </row>
    <row r="37" spans="1:28">
      <c r="F37" s="50" t="s">
        <v>98</v>
      </c>
      <c r="G37" s="50" t="s">
        <v>99</v>
      </c>
      <c r="H37" s="50" t="s">
        <v>100</v>
      </c>
      <c r="J37" s="50" t="s">
        <v>98</v>
      </c>
      <c r="K37" s="50" t="s">
        <v>99</v>
      </c>
      <c r="L37" s="50" t="s">
        <v>100</v>
      </c>
      <c r="N37" s="50" t="s">
        <v>98</v>
      </c>
      <c r="O37" s="50" t="s">
        <v>99</v>
      </c>
      <c r="P37" s="50" t="s">
        <v>100</v>
      </c>
      <c r="R37" s="50" t="s">
        <v>98</v>
      </c>
      <c r="S37" s="50" t="s">
        <v>99</v>
      </c>
      <c r="T37" s="50" t="s">
        <v>100</v>
      </c>
      <c r="V37" s="50" t="s">
        <v>98</v>
      </c>
      <c r="W37" s="50" t="s">
        <v>99</v>
      </c>
      <c r="X37" s="50" t="s">
        <v>100</v>
      </c>
      <c r="Z37" s="50" t="s">
        <v>98</v>
      </c>
      <c r="AA37" s="50" t="s">
        <v>99</v>
      </c>
      <c r="AB37" s="50" t="s">
        <v>100</v>
      </c>
    </row>
    <row r="40" spans="1:28">
      <c r="Z40" s="13" t="s">
        <v>98</v>
      </c>
      <c r="AA40" s="13">
        <f>F36+J36+N36+R36+V36+Z36</f>
        <v>104</v>
      </c>
    </row>
    <row r="41" spans="1:28">
      <c r="Z41" s="13" t="s">
        <v>99</v>
      </c>
      <c r="AA41" s="13">
        <f>G36+K36+O36+S36+W36+AA36</f>
        <v>28</v>
      </c>
    </row>
    <row r="42" spans="1:28">
      <c r="Z42" s="13" t="s">
        <v>100</v>
      </c>
      <c r="AA42" s="13">
        <f>H36+L36+P36+T36+X36+AB36</f>
        <v>24</v>
      </c>
    </row>
    <row r="43" spans="1:28">
      <c r="B43" s="21" t="s">
        <v>88</v>
      </c>
    </row>
    <row r="44" spans="1:28">
      <c r="B44" s="51"/>
      <c r="C44" s="52"/>
      <c r="D44" s="53"/>
      <c r="E44" s="53"/>
      <c r="F44" s="53"/>
      <c r="G44" s="53"/>
      <c r="H44" s="54"/>
      <c r="I44" s="9"/>
      <c r="J44" s="55" t="s">
        <v>2</v>
      </c>
      <c r="K44" s="2" t="s">
        <v>3</v>
      </c>
      <c r="L44" s="2" t="s">
        <v>4</v>
      </c>
      <c r="M44" s="2" t="s">
        <v>5</v>
      </c>
      <c r="N44" s="2" t="s">
        <v>6</v>
      </c>
      <c r="O44" s="2" t="s">
        <v>7</v>
      </c>
      <c r="P44" s="2" t="s">
        <v>8</v>
      </c>
      <c r="Q44" s="329" t="s">
        <v>9</v>
      </c>
      <c r="R44" s="330"/>
      <c r="S44" s="56"/>
    </row>
    <row r="45" spans="1:28" ht="15" customHeight="1" thickBot="1">
      <c r="B45" s="57"/>
      <c r="C45" s="33"/>
      <c r="D45" s="58"/>
      <c r="E45" s="58"/>
      <c r="F45" s="58"/>
      <c r="G45" s="58"/>
      <c r="H45" s="59"/>
      <c r="I45" s="10"/>
      <c r="J45" s="55" t="s">
        <v>10</v>
      </c>
      <c r="K45" s="2" t="s">
        <v>11</v>
      </c>
      <c r="L45" s="2" t="s">
        <v>89</v>
      </c>
      <c r="M45" s="2" t="s">
        <v>90</v>
      </c>
      <c r="N45" s="2" t="s">
        <v>91</v>
      </c>
      <c r="O45" s="2" t="s">
        <v>92</v>
      </c>
      <c r="P45" s="2" t="s">
        <v>93</v>
      </c>
      <c r="Q45" s="331"/>
      <c r="R45" s="332"/>
      <c r="S45" s="56"/>
    </row>
    <row r="46" spans="1:28" ht="23.25" customHeight="1" thickBot="1">
      <c r="B46" s="321" t="s">
        <v>94</v>
      </c>
      <c r="C46" s="322"/>
      <c r="D46" s="322"/>
      <c r="E46" s="322"/>
      <c r="F46" s="322"/>
      <c r="G46" s="322"/>
      <c r="H46" s="322"/>
      <c r="I46" s="323"/>
      <c r="J46" s="324"/>
      <c r="K46" s="13">
        <v>20</v>
      </c>
      <c r="L46" s="13">
        <v>21</v>
      </c>
      <c r="M46" s="13">
        <v>21</v>
      </c>
      <c r="N46" s="13">
        <v>19</v>
      </c>
      <c r="O46" s="13">
        <v>19</v>
      </c>
      <c r="P46" s="11">
        <v>18</v>
      </c>
      <c r="Q46" s="319">
        <f>SUM(K46:P46)</f>
        <v>118</v>
      </c>
      <c r="R46" s="320"/>
      <c r="S46" s="60" t="s">
        <v>101</v>
      </c>
    </row>
    <row r="47" spans="1:28" ht="22.5" customHeight="1" thickBot="1">
      <c r="B47" s="321" t="s">
        <v>102</v>
      </c>
      <c r="C47" s="322"/>
      <c r="D47" s="322"/>
      <c r="E47" s="322"/>
      <c r="F47" s="322"/>
      <c r="G47" s="322"/>
      <c r="H47" s="322"/>
      <c r="I47" s="325"/>
      <c r="J47" s="326"/>
      <c r="K47" s="13">
        <v>18</v>
      </c>
      <c r="L47" s="13">
        <v>18</v>
      </c>
      <c r="M47" s="13">
        <v>18</v>
      </c>
      <c r="N47" s="13">
        <v>17</v>
      </c>
      <c r="O47" s="13">
        <v>17</v>
      </c>
      <c r="P47" s="11">
        <v>16</v>
      </c>
      <c r="Q47" s="319">
        <f>SUM(K47:P47)</f>
        <v>104</v>
      </c>
      <c r="R47" s="320"/>
      <c r="S47" s="60" t="s">
        <v>103</v>
      </c>
    </row>
  </sheetData>
  <mergeCells count="69">
    <mergeCell ref="B30:D30"/>
    <mergeCell ref="B31:D31"/>
    <mergeCell ref="B32:D32"/>
    <mergeCell ref="Q47:R47"/>
    <mergeCell ref="B46:J46"/>
    <mergeCell ref="B47:J47"/>
    <mergeCell ref="B33:D33"/>
    <mergeCell ref="B34:D34"/>
    <mergeCell ref="B35:D35"/>
    <mergeCell ref="A36:D36"/>
    <mergeCell ref="Q44:R45"/>
    <mergeCell ref="Q46:R46"/>
    <mergeCell ref="B19:D19"/>
    <mergeCell ref="B20:D20"/>
    <mergeCell ref="B21:D21"/>
    <mergeCell ref="B22:D22"/>
    <mergeCell ref="B29:D29"/>
    <mergeCell ref="B23:D23"/>
    <mergeCell ref="B24:D24"/>
    <mergeCell ref="B25:D25"/>
    <mergeCell ref="B26:D26"/>
    <mergeCell ref="B27:D27"/>
    <mergeCell ref="B28:D28"/>
    <mergeCell ref="B15:D15"/>
    <mergeCell ref="B16:D16"/>
    <mergeCell ref="B17:D17"/>
    <mergeCell ref="B18:D18"/>
    <mergeCell ref="B11:D11"/>
    <mergeCell ref="B12:D12"/>
    <mergeCell ref="B13:D13"/>
    <mergeCell ref="B14:D14"/>
    <mergeCell ref="B7:D7"/>
    <mergeCell ref="B8:D8"/>
    <mergeCell ref="B9:D9"/>
    <mergeCell ref="B10:D10"/>
    <mergeCell ref="B6:D6"/>
    <mergeCell ref="W4:W5"/>
    <mergeCell ref="X4:X5"/>
    <mergeCell ref="M4:M5"/>
    <mergeCell ref="N4:N5"/>
    <mergeCell ref="Y4:Y5"/>
    <mergeCell ref="O4:O5"/>
    <mergeCell ref="P4:P5"/>
    <mergeCell ref="Q4:Q5"/>
    <mergeCell ref="R4:R5"/>
    <mergeCell ref="A1:AB1"/>
    <mergeCell ref="A3:D4"/>
    <mergeCell ref="E3:H3"/>
    <mergeCell ref="I3:L3"/>
    <mergeCell ref="M3:P3"/>
    <mergeCell ref="Q3:T3"/>
    <mergeCell ref="AA4:AA5"/>
    <mergeCell ref="AB4:AB5"/>
    <mergeCell ref="B5:D5"/>
    <mergeCell ref="Z4:Z5"/>
    <mergeCell ref="U3:X3"/>
    <mergeCell ref="Y3:AB3"/>
    <mergeCell ref="S4:S5"/>
    <mergeCell ref="T4:T5"/>
    <mergeCell ref="U4:U5"/>
    <mergeCell ref="V4:V5"/>
    <mergeCell ref="K4:K5"/>
    <mergeCell ref="L4:L5"/>
    <mergeCell ref="E4:E5"/>
    <mergeCell ref="F4:F5"/>
    <mergeCell ref="G4:G5"/>
    <mergeCell ref="H4:H5"/>
    <mergeCell ref="I4:I5"/>
    <mergeCell ref="J4:J5"/>
  </mergeCells>
  <phoneticPr fontId="2"/>
  <pageMargins left="0.59055118110236227" right="0.19685039370078741" top="0.59055118110236227" bottom="0.39370078740157483"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　届出書</vt:lpstr>
      <vt:lpstr>計画数　計算例</vt:lpstr>
      <vt:lpstr>'計画数　計算例'!Print_Area</vt:lpstr>
      <vt:lpstr>'様式　届出書'!Print_Area</vt:lpstr>
      <vt:lpstr>'様式　届出書'!Print_Titles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H5002</dc:creator>
  <cp:lastModifiedBy>Windows ユーザー</cp:lastModifiedBy>
  <cp:lastPrinted>2025-02-28T02:26:44Z</cp:lastPrinted>
  <dcterms:created xsi:type="dcterms:W3CDTF">2006-07-25T08:37:39Z</dcterms:created>
  <dcterms:modified xsi:type="dcterms:W3CDTF">2026-02-26T06:08:37Z</dcterms:modified>
</cp:coreProperties>
</file>