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cfs.city.hamamatsu.jp\H005105\◇給与グループ\〇給与グループ\〇給与グループ\01-01 初任給決定\R7_初任給決定\01_採用候補者、任期付教員候補者共通\20250829_合格者へ送付（定数採用Ｇへ送付）\"/>
    </mc:Choice>
  </mc:AlternateContent>
  <bookViews>
    <workbookView xWindow="120" yWindow="30" windowWidth="20340" windowHeight="7650" activeTab="1"/>
  </bookViews>
  <sheets>
    <sheet name="免許フローチャート" sheetId="7" r:id="rId1"/>
    <sheet name="氏名等入力シート" sheetId="3" r:id="rId2"/>
    <sheet name="職歴入力シート" sheetId="4" r:id="rId3"/>
    <sheet name="印刷シート" sheetId="6" r:id="rId4"/>
    <sheet name="リスト" sheetId="2" r:id="rId5"/>
  </sheets>
  <definedNames>
    <definedName name="_xlnm.Print_Area" localSheetId="3">印刷シート!$A$1:$X$667</definedName>
    <definedName name="_xlnm.Print_Area" localSheetId="0">免許フローチャート!$A$1:$K$59</definedName>
  </definedNames>
  <calcPr calcId="162913"/>
</workbook>
</file>

<file path=xl/calcChain.xml><?xml version="1.0" encoding="utf-8"?>
<calcChain xmlns="http://schemas.openxmlformats.org/spreadsheetml/2006/main">
  <c r="V5" i="6" l="1"/>
  <c r="W46" i="6" l="1"/>
  <c r="W47" i="6"/>
  <c r="W45" i="6"/>
  <c r="W44" i="6"/>
  <c r="W42" i="6"/>
  <c r="B54" i="6" l="1"/>
  <c r="C54" i="6"/>
  <c r="D54" i="6"/>
  <c r="E54" i="6"/>
  <c r="B55" i="6"/>
  <c r="C55" i="6"/>
  <c r="D55" i="6"/>
  <c r="E55" i="6"/>
  <c r="B56" i="6"/>
  <c r="C56" i="6"/>
  <c r="D56" i="6"/>
  <c r="E56" i="6"/>
  <c r="B57" i="6"/>
  <c r="C57" i="6"/>
  <c r="D57" i="6"/>
  <c r="E57" i="6"/>
  <c r="B58" i="6"/>
  <c r="C58" i="6"/>
  <c r="D58" i="6"/>
  <c r="E58" i="6"/>
  <c r="B59" i="6"/>
  <c r="C59" i="6"/>
  <c r="D59" i="6"/>
  <c r="E59" i="6"/>
  <c r="B60" i="6"/>
  <c r="C60" i="6"/>
  <c r="D60" i="6"/>
  <c r="E60" i="6"/>
  <c r="B61" i="6"/>
  <c r="C61" i="6"/>
  <c r="D61" i="6"/>
  <c r="E61" i="6"/>
  <c r="B114" i="6" l="1"/>
  <c r="C114" i="6"/>
  <c r="D114" i="6"/>
  <c r="E114" i="6"/>
  <c r="B115" i="6"/>
  <c r="C115" i="6"/>
  <c r="D115" i="6"/>
  <c r="E115" i="6"/>
  <c r="B116" i="6"/>
  <c r="C116" i="6"/>
  <c r="D116" i="6"/>
  <c r="E116" i="6"/>
  <c r="B117" i="6"/>
  <c r="C117" i="6"/>
  <c r="D117" i="6"/>
  <c r="E117" i="6"/>
  <c r="B118" i="6"/>
  <c r="C118" i="6"/>
  <c r="D118" i="6"/>
  <c r="E118" i="6"/>
  <c r="B119" i="6"/>
  <c r="C119" i="6"/>
  <c r="D119" i="6"/>
  <c r="E119" i="6"/>
  <c r="B120" i="6"/>
  <c r="C120" i="6"/>
  <c r="D120" i="6"/>
  <c r="E120" i="6"/>
  <c r="B121" i="6"/>
  <c r="C121" i="6"/>
  <c r="D121" i="6"/>
  <c r="E121" i="6"/>
  <c r="B122" i="6"/>
  <c r="C122" i="6"/>
  <c r="D122" i="6"/>
  <c r="E122" i="6"/>
  <c r="B123" i="6"/>
  <c r="C123" i="6"/>
  <c r="D123" i="6"/>
  <c r="E123" i="6"/>
  <c r="B124" i="6"/>
  <c r="C124" i="6"/>
  <c r="D124" i="6"/>
  <c r="E124" i="6"/>
  <c r="B125" i="6"/>
  <c r="C125" i="6"/>
  <c r="D125" i="6"/>
  <c r="E125" i="6"/>
  <c r="B102" i="6"/>
  <c r="C102" i="6"/>
  <c r="D102" i="6"/>
  <c r="E102" i="6"/>
  <c r="B103" i="6"/>
  <c r="C103" i="6"/>
  <c r="D103" i="6"/>
  <c r="E103" i="6"/>
  <c r="B104" i="6"/>
  <c r="C104" i="6"/>
  <c r="D104" i="6"/>
  <c r="E104" i="6"/>
  <c r="B105" i="6"/>
  <c r="C105" i="6"/>
  <c r="D105" i="6"/>
  <c r="E105" i="6"/>
  <c r="B106" i="6"/>
  <c r="C106" i="6"/>
  <c r="D106" i="6"/>
  <c r="E106" i="6"/>
  <c r="B107" i="6"/>
  <c r="C107" i="6"/>
  <c r="D107" i="6"/>
  <c r="E107" i="6"/>
  <c r="B108" i="6"/>
  <c r="C108" i="6"/>
  <c r="D108" i="6"/>
  <c r="E108" i="6"/>
  <c r="B109" i="6"/>
  <c r="C109" i="6"/>
  <c r="D109" i="6"/>
  <c r="E109" i="6"/>
  <c r="C53" i="6" l="1"/>
  <c r="D53" i="6"/>
  <c r="E53" i="6"/>
  <c r="AL667" i="6" l="1"/>
  <c r="C52" i="6"/>
  <c r="V666" i="6" l="1"/>
  <c r="F52" i="6"/>
  <c r="AA56" i="6" l="1"/>
  <c r="AB56" i="6"/>
  <c r="AA57" i="6"/>
  <c r="AB57" i="6"/>
  <c r="AB54" i="6"/>
  <c r="Z56" i="6" l="1"/>
  <c r="AC56" i="6" s="1"/>
  <c r="Z57" i="6"/>
  <c r="AC57" i="6" s="1"/>
  <c r="L667" i="6"/>
  <c r="E667" i="6"/>
  <c r="D667" i="6"/>
  <c r="C667" i="6"/>
  <c r="B667" i="6"/>
  <c r="R666" i="6"/>
  <c r="O666" i="6"/>
  <c r="L666" i="6"/>
  <c r="F666" i="6"/>
  <c r="E666" i="6"/>
  <c r="AB666" i="6" s="1"/>
  <c r="D666" i="6"/>
  <c r="AA666" i="6" s="1"/>
  <c r="C666" i="6"/>
  <c r="B666" i="6"/>
  <c r="L665" i="6"/>
  <c r="E665" i="6"/>
  <c r="AB665" i="6" s="1"/>
  <c r="D665" i="6"/>
  <c r="AA665" i="6" s="1"/>
  <c r="C665" i="6"/>
  <c r="B665" i="6"/>
  <c r="R664" i="6"/>
  <c r="O664" i="6"/>
  <c r="L664" i="6"/>
  <c r="F664" i="6"/>
  <c r="E664" i="6"/>
  <c r="AB664" i="6" s="1"/>
  <c r="D664" i="6"/>
  <c r="AA664" i="6" s="1"/>
  <c r="C664" i="6"/>
  <c r="B664" i="6"/>
  <c r="L663" i="6"/>
  <c r="E663" i="6"/>
  <c r="AB663" i="6" s="1"/>
  <c r="D663" i="6"/>
  <c r="AA663" i="6" s="1"/>
  <c r="C663" i="6"/>
  <c r="B663" i="6"/>
  <c r="R662" i="6"/>
  <c r="O662" i="6"/>
  <c r="L662" i="6"/>
  <c r="F662" i="6"/>
  <c r="E662" i="6"/>
  <c r="AB662" i="6" s="1"/>
  <c r="D662" i="6"/>
  <c r="AA662" i="6" s="1"/>
  <c r="C662" i="6"/>
  <c r="B662" i="6"/>
  <c r="L661" i="6"/>
  <c r="E661" i="6"/>
  <c r="AB661" i="6" s="1"/>
  <c r="D661" i="6"/>
  <c r="AA661" i="6" s="1"/>
  <c r="C661" i="6"/>
  <c r="B661" i="6"/>
  <c r="R660" i="6"/>
  <c r="O660" i="6"/>
  <c r="L660" i="6"/>
  <c r="F660" i="6"/>
  <c r="E660" i="6"/>
  <c r="AB660" i="6" s="1"/>
  <c r="D660" i="6"/>
  <c r="AA660" i="6" s="1"/>
  <c r="C660" i="6"/>
  <c r="B660" i="6"/>
  <c r="L659" i="6"/>
  <c r="E659" i="6"/>
  <c r="AB659" i="6" s="1"/>
  <c r="D659" i="6"/>
  <c r="AA659" i="6" s="1"/>
  <c r="C659" i="6"/>
  <c r="B659" i="6"/>
  <c r="R658" i="6"/>
  <c r="O658" i="6"/>
  <c r="L658" i="6"/>
  <c r="F658" i="6"/>
  <c r="E658" i="6"/>
  <c r="AB658" i="6" s="1"/>
  <c r="D658" i="6"/>
  <c r="AA658" i="6" s="1"/>
  <c r="C658" i="6"/>
  <c r="B658" i="6"/>
  <c r="L657" i="6"/>
  <c r="E657" i="6"/>
  <c r="AB657" i="6" s="1"/>
  <c r="D657" i="6"/>
  <c r="AA657" i="6" s="1"/>
  <c r="C657" i="6"/>
  <c r="B657" i="6"/>
  <c r="R656" i="6"/>
  <c r="O656" i="6"/>
  <c r="L656" i="6"/>
  <c r="F656" i="6"/>
  <c r="E656" i="6"/>
  <c r="AB656" i="6" s="1"/>
  <c r="D656" i="6"/>
  <c r="AA656" i="6" s="1"/>
  <c r="C656" i="6"/>
  <c r="B656" i="6"/>
  <c r="L655" i="6"/>
  <c r="E655" i="6"/>
  <c r="AB655" i="6" s="1"/>
  <c r="D655" i="6"/>
  <c r="AA655" i="6" s="1"/>
  <c r="C655" i="6"/>
  <c r="B655" i="6"/>
  <c r="R654" i="6"/>
  <c r="O654" i="6"/>
  <c r="L654" i="6"/>
  <c r="F654" i="6"/>
  <c r="E654" i="6"/>
  <c r="AB654" i="6" s="1"/>
  <c r="D654" i="6"/>
  <c r="AA654" i="6" s="1"/>
  <c r="C654" i="6"/>
  <c r="B654" i="6"/>
  <c r="L653" i="6"/>
  <c r="E653" i="6"/>
  <c r="AB653" i="6" s="1"/>
  <c r="D653" i="6"/>
  <c r="AA653" i="6" s="1"/>
  <c r="C653" i="6"/>
  <c r="B653" i="6"/>
  <c r="R652" i="6"/>
  <c r="O652" i="6"/>
  <c r="L652" i="6"/>
  <c r="F652" i="6"/>
  <c r="E652" i="6"/>
  <c r="AB652" i="6" s="1"/>
  <c r="D652" i="6"/>
  <c r="AA652" i="6" s="1"/>
  <c r="C652" i="6"/>
  <c r="B652" i="6"/>
  <c r="L651" i="6"/>
  <c r="E651" i="6"/>
  <c r="AB651" i="6" s="1"/>
  <c r="D651" i="6"/>
  <c r="AA651" i="6" s="1"/>
  <c r="C651" i="6"/>
  <c r="B651" i="6"/>
  <c r="R650" i="6"/>
  <c r="O650" i="6"/>
  <c r="L650" i="6"/>
  <c r="F650" i="6"/>
  <c r="E650" i="6"/>
  <c r="AB650" i="6" s="1"/>
  <c r="D650" i="6"/>
  <c r="AA650" i="6" s="1"/>
  <c r="C650" i="6"/>
  <c r="B650" i="6"/>
  <c r="L649" i="6"/>
  <c r="E649" i="6"/>
  <c r="AB649" i="6" s="1"/>
  <c r="D649" i="6"/>
  <c r="AA649" i="6" s="1"/>
  <c r="C649" i="6"/>
  <c r="B649" i="6"/>
  <c r="R648" i="6"/>
  <c r="O648" i="6"/>
  <c r="L648" i="6"/>
  <c r="F648" i="6"/>
  <c r="E648" i="6"/>
  <c r="AB648" i="6" s="1"/>
  <c r="D648" i="6"/>
  <c r="AA648" i="6" s="1"/>
  <c r="C648" i="6"/>
  <c r="B648" i="6"/>
  <c r="L647" i="6"/>
  <c r="E647" i="6"/>
  <c r="AB647" i="6" s="1"/>
  <c r="D647" i="6"/>
  <c r="AA647" i="6" s="1"/>
  <c r="C647" i="6"/>
  <c r="B647" i="6"/>
  <c r="R646" i="6"/>
  <c r="O646" i="6"/>
  <c r="L646" i="6"/>
  <c r="F646" i="6"/>
  <c r="E646" i="6"/>
  <c r="AB646" i="6" s="1"/>
  <c r="D646" i="6"/>
  <c r="AA646" i="6" s="1"/>
  <c r="C646" i="6"/>
  <c r="B646" i="6"/>
  <c r="L645" i="6"/>
  <c r="E645" i="6"/>
  <c r="AB645" i="6" s="1"/>
  <c r="D645" i="6"/>
  <c r="AA645" i="6" s="1"/>
  <c r="C645" i="6"/>
  <c r="B645" i="6"/>
  <c r="R644" i="6"/>
  <c r="O644" i="6"/>
  <c r="L644" i="6"/>
  <c r="F644" i="6"/>
  <c r="E644" i="6"/>
  <c r="AB644" i="6" s="1"/>
  <c r="D644" i="6"/>
  <c r="AA644" i="6" s="1"/>
  <c r="C644" i="6"/>
  <c r="B644" i="6"/>
  <c r="L643" i="6"/>
  <c r="E643" i="6"/>
  <c r="AB643" i="6" s="1"/>
  <c r="D643" i="6"/>
  <c r="AA643" i="6" s="1"/>
  <c r="C643" i="6"/>
  <c r="B643" i="6"/>
  <c r="R642" i="6"/>
  <c r="O642" i="6"/>
  <c r="L642" i="6"/>
  <c r="F642" i="6"/>
  <c r="E642" i="6"/>
  <c r="AB642" i="6" s="1"/>
  <c r="D642" i="6"/>
  <c r="AA642" i="6" s="1"/>
  <c r="C642" i="6"/>
  <c r="B642" i="6"/>
  <c r="L641" i="6"/>
  <c r="E641" i="6"/>
  <c r="AB641" i="6" s="1"/>
  <c r="D641" i="6"/>
  <c r="AA641" i="6" s="1"/>
  <c r="C641" i="6"/>
  <c r="B641" i="6"/>
  <c r="R640" i="6"/>
  <c r="O640" i="6"/>
  <c r="L640" i="6"/>
  <c r="F640" i="6"/>
  <c r="E640" i="6"/>
  <c r="AB640" i="6" s="1"/>
  <c r="D640" i="6"/>
  <c r="AA640" i="6" s="1"/>
  <c r="C640" i="6"/>
  <c r="B640" i="6"/>
  <c r="L639" i="6"/>
  <c r="E639" i="6"/>
  <c r="AB639" i="6" s="1"/>
  <c r="D639" i="6"/>
  <c r="AA639" i="6" s="1"/>
  <c r="C639" i="6"/>
  <c r="B639" i="6"/>
  <c r="R638" i="6"/>
  <c r="O638" i="6"/>
  <c r="L638" i="6"/>
  <c r="F638" i="6"/>
  <c r="E638" i="6"/>
  <c r="AB638" i="6" s="1"/>
  <c r="D638" i="6"/>
  <c r="AA638" i="6" s="1"/>
  <c r="C638" i="6"/>
  <c r="B638" i="6"/>
  <c r="L637" i="6"/>
  <c r="E637" i="6"/>
  <c r="AB637" i="6" s="1"/>
  <c r="D637" i="6"/>
  <c r="AA637" i="6" s="1"/>
  <c r="C637" i="6"/>
  <c r="B637" i="6"/>
  <c r="R636" i="6"/>
  <c r="O636" i="6"/>
  <c r="L636" i="6"/>
  <c r="F636" i="6"/>
  <c r="E636" i="6"/>
  <c r="AB636" i="6" s="1"/>
  <c r="D636" i="6"/>
  <c r="AA636" i="6" s="1"/>
  <c r="C636" i="6"/>
  <c r="B636" i="6"/>
  <c r="L635" i="6"/>
  <c r="E635" i="6"/>
  <c r="AB635" i="6" s="1"/>
  <c r="D635" i="6"/>
  <c r="AA635" i="6" s="1"/>
  <c r="C635" i="6"/>
  <c r="B635" i="6"/>
  <c r="R634" i="6"/>
  <c r="O634" i="6"/>
  <c r="L634" i="6"/>
  <c r="F634" i="6"/>
  <c r="E634" i="6"/>
  <c r="AB634" i="6" s="1"/>
  <c r="D634" i="6"/>
  <c r="AA634" i="6" s="1"/>
  <c r="C634" i="6"/>
  <c r="B634" i="6"/>
  <c r="L633" i="6"/>
  <c r="E633" i="6"/>
  <c r="AB633" i="6" s="1"/>
  <c r="D633" i="6"/>
  <c r="AA633" i="6" s="1"/>
  <c r="C633" i="6"/>
  <c r="B633" i="6"/>
  <c r="R632" i="6"/>
  <c r="O632" i="6"/>
  <c r="L632" i="6"/>
  <c r="F632" i="6"/>
  <c r="E632" i="6"/>
  <c r="AB632" i="6" s="1"/>
  <c r="D632" i="6"/>
  <c r="AA632" i="6" s="1"/>
  <c r="C632" i="6"/>
  <c r="B632" i="6"/>
  <c r="L631" i="6"/>
  <c r="E631" i="6"/>
  <c r="AB631" i="6" s="1"/>
  <c r="D631" i="6"/>
  <c r="AA631" i="6" s="1"/>
  <c r="C631" i="6"/>
  <c r="B631" i="6"/>
  <c r="R630" i="6"/>
  <c r="O630" i="6"/>
  <c r="L630" i="6"/>
  <c r="F630" i="6"/>
  <c r="E630" i="6"/>
  <c r="AB630" i="6" s="1"/>
  <c r="D630" i="6"/>
  <c r="AA630" i="6" s="1"/>
  <c r="C630" i="6"/>
  <c r="B630" i="6"/>
  <c r="L629" i="6"/>
  <c r="E629" i="6"/>
  <c r="AB629" i="6" s="1"/>
  <c r="D629" i="6"/>
  <c r="AA629" i="6" s="1"/>
  <c r="C629" i="6"/>
  <c r="B629" i="6"/>
  <c r="R628" i="6"/>
  <c r="O628" i="6"/>
  <c r="L628" i="6"/>
  <c r="F628" i="6"/>
  <c r="E628" i="6"/>
  <c r="AB628" i="6" s="1"/>
  <c r="D628" i="6"/>
  <c r="AA628" i="6" s="1"/>
  <c r="C628" i="6"/>
  <c r="B628" i="6"/>
  <c r="L627" i="6"/>
  <c r="E627" i="6"/>
  <c r="AB627" i="6" s="1"/>
  <c r="D627" i="6"/>
  <c r="AA627" i="6" s="1"/>
  <c r="C627" i="6"/>
  <c r="B627" i="6"/>
  <c r="R626" i="6"/>
  <c r="O626" i="6"/>
  <c r="L626" i="6"/>
  <c r="F626" i="6"/>
  <c r="E626" i="6"/>
  <c r="AB626" i="6" s="1"/>
  <c r="D626" i="6"/>
  <c r="AA626" i="6" s="1"/>
  <c r="C626" i="6"/>
  <c r="B626" i="6"/>
  <c r="L625" i="6"/>
  <c r="E625" i="6"/>
  <c r="AB625" i="6" s="1"/>
  <c r="D625" i="6"/>
  <c r="AA625" i="6" s="1"/>
  <c r="C625" i="6"/>
  <c r="B625" i="6"/>
  <c r="R624" i="6"/>
  <c r="O624" i="6"/>
  <c r="L624" i="6"/>
  <c r="F624" i="6"/>
  <c r="E624" i="6"/>
  <c r="AB624" i="6" s="1"/>
  <c r="D624" i="6"/>
  <c r="AA624" i="6" s="1"/>
  <c r="C624" i="6"/>
  <c r="B624" i="6"/>
  <c r="L623" i="6"/>
  <c r="E623" i="6"/>
  <c r="AB623" i="6" s="1"/>
  <c r="D623" i="6"/>
  <c r="AA623" i="6" s="1"/>
  <c r="C623" i="6"/>
  <c r="B623" i="6"/>
  <c r="R622" i="6"/>
  <c r="O622" i="6"/>
  <c r="L622" i="6"/>
  <c r="F622" i="6"/>
  <c r="E622" i="6"/>
  <c r="AB622" i="6" s="1"/>
  <c r="D622" i="6"/>
  <c r="AA622" i="6" s="1"/>
  <c r="C622" i="6"/>
  <c r="B622" i="6"/>
  <c r="L621" i="6"/>
  <c r="E621" i="6"/>
  <c r="AB621" i="6" s="1"/>
  <c r="D621" i="6"/>
  <c r="AA621" i="6" s="1"/>
  <c r="C621" i="6"/>
  <c r="B621" i="6"/>
  <c r="R620" i="6"/>
  <c r="O620" i="6"/>
  <c r="L620" i="6"/>
  <c r="F620" i="6"/>
  <c r="E620" i="6"/>
  <c r="AB620" i="6" s="1"/>
  <c r="D620" i="6"/>
  <c r="AA620" i="6" s="1"/>
  <c r="C620" i="6"/>
  <c r="B620" i="6"/>
  <c r="L619" i="6"/>
  <c r="E619" i="6"/>
  <c r="AB619" i="6" s="1"/>
  <c r="D619" i="6"/>
  <c r="AA619" i="6" s="1"/>
  <c r="C619" i="6"/>
  <c r="B619" i="6"/>
  <c r="R618" i="6"/>
  <c r="O618" i="6"/>
  <c r="L618" i="6"/>
  <c r="F618" i="6"/>
  <c r="E618" i="6"/>
  <c r="AB618" i="6" s="1"/>
  <c r="D618" i="6"/>
  <c r="AA618" i="6" s="1"/>
  <c r="C618" i="6"/>
  <c r="B618" i="6"/>
  <c r="L617" i="6"/>
  <c r="E617" i="6"/>
  <c r="AB617" i="6" s="1"/>
  <c r="D617" i="6"/>
  <c r="AA617" i="6" s="1"/>
  <c r="C617" i="6"/>
  <c r="B617" i="6"/>
  <c r="R616" i="6"/>
  <c r="O616" i="6"/>
  <c r="L616" i="6"/>
  <c r="F616" i="6"/>
  <c r="E616" i="6"/>
  <c r="AB616" i="6" s="1"/>
  <c r="D616" i="6"/>
  <c r="AA616" i="6" s="1"/>
  <c r="C616" i="6"/>
  <c r="B616" i="6"/>
  <c r="L615" i="6"/>
  <c r="E615" i="6"/>
  <c r="AB615" i="6" s="1"/>
  <c r="D615" i="6"/>
  <c r="AA615" i="6" s="1"/>
  <c r="C615" i="6"/>
  <c r="B615" i="6"/>
  <c r="R614" i="6"/>
  <c r="O614" i="6"/>
  <c r="L614" i="6"/>
  <c r="F614" i="6"/>
  <c r="E614" i="6"/>
  <c r="AB614" i="6" s="1"/>
  <c r="D614" i="6"/>
  <c r="AA614" i="6" s="1"/>
  <c r="C614" i="6"/>
  <c r="B614" i="6"/>
  <c r="L613" i="6"/>
  <c r="E613" i="6"/>
  <c r="AB613" i="6" s="1"/>
  <c r="D613" i="6"/>
  <c r="AA613" i="6" s="1"/>
  <c r="C613" i="6"/>
  <c r="B613" i="6"/>
  <c r="R612" i="6"/>
  <c r="O612" i="6"/>
  <c r="L612" i="6"/>
  <c r="F612" i="6"/>
  <c r="E612" i="6"/>
  <c r="AB612" i="6" s="1"/>
  <c r="D612" i="6"/>
  <c r="AA612" i="6" s="1"/>
  <c r="C612" i="6"/>
  <c r="B612" i="6"/>
  <c r="R610" i="6"/>
  <c r="O610" i="6"/>
  <c r="L611" i="6"/>
  <c r="L610" i="6"/>
  <c r="F610" i="6"/>
  <c r="E611" i="6"/>
  <c r="AB611" i="6" s="1"/>
  <c r="E610" i="6"/>
  <c r="AB610" i="6" s="1"/>
  <c r="D611" i="6"/>
  <c r="AA611" i="6" s="1"/>
  <c r="D610" i="6"/>
  <c r="AA610" i="6" s="1"/>
  <c r="C611" i="6"/>
  <c r="C610" i="6"/>
  <c r="B611" i="6"/>
  <c r="B610" i="6"/>
  <c r="T606" i="6"/>
  <c r="L605" i="6"/>
  <c r="E605" i="6"/>
  <c r="AB605" i="6" s="1"/>
  <c r="D605" i="6"/>
  <c r="AA605" i="6" s="1"/>
  <c r="C605" i="6"/>
  <c r="B605" i="6"/>
  <c r="R604" i="6"/>
  <c r="O604" i="6"/>
  <c r="L604" i="6"/>
  <c r="F604" i="6"/>
  <c r="E604" i="6"/>
  <c r="AB604" i="6" s="1"/>
  <c r="D604" i="6"/>
  <c r="AA604" i="6" s="1"/>
  <c r="C604" i="6"/>
  <c r="B604" i="6"/>
  <c r="L603" i="6"/>
  <c r="E603" i="6"/>
  <c r="AB603" i="6" s="1"/>
  <c r="D603" i="6"/>
  <c r="AA603" i="6" s="1"/>
  <c r="C603" i="6"/>
  <c r="B603" i="6"/>
  <c r="R602" i="6"/>
  <c r="O602" i="6"/>
  <c r="L602" i="6"/>
  <c r="F602" i="6"/>
  <c r="E602" i="6"/>
  <c r="AB602" i="6" s="1"/>
  <c r="D602" i="6"/>
  <c r="AA602" i="6" s="1"/>
  <c r="C602" i="6"/>
  <c r="B602" i="6"/>
  <c r="L601" i="6"/>
  <c r="E601" i="6"/>
  <c r="AB601" i="6" s="1"/>
  <c r="D601" i="6"/>
  <c r="AA601" i="6" s="1"/>
  <c r="C601" i="6"/>
  <c r="B601" i="6"/>
  <c r="R600" i="6"/>
  <c r="O600" i="6"/>
  <c r="L600" i="6"/>
  <c r="F600" i="6"/>
  <c r="E600" i="6"/>
  <c r="AB600" i="6" s="1"/>
  <c r="D600" i="6"/>
  <c r="AA600" i="6" s="1"/>
  <c r="C600" i="6"/>
  <c r="B600" i="6"/>
  <c r="L599" i="6"/>
  <c r="E599" i="6"/>
  <c r="AB599" i="6" s="1"/>
  <c r="D599" i="6"/>
  <c r="AA599" i="6" s="1"/>
  <c r="C599" i="6"/>
  <c r="B599" i="6"/>
  <c r="R598" i="6"/>
  <c r="O598" i="6"/>
  <c r="L598" i="6"/>
  <c r="F598" i="6"/>
  <c r="E598" i="6"/>
  <c r="AB598" i="6" s="1"/>
  <c r="D598" i="6"/>
  <c r="AA598" i="6" s="1"/>
  <c r="C598" i="6"/>
  <c r="B598" i="6"/>
  <c r="L597" i="6"/>
  <c r="E597" i="6"/>
  <c r="AB597" i="6" s="1"/>
  <c r="D597" i="6"/>
  <c r="AA597" i="6" s="1"/>
  <c r="C597" i="6"/>
  <c r="B597" i="6"/>
  <c r="R596" i="6"/>
  <c r="O596" i="6"/>
  <c r="L596" i="6"/>
  <c r="F596" i="6"/>
  <c r="E596" i="6"/>
  <c r="AB596" i="6" s="1"/>
  <c r="D596" i="6"/>
  <c r="AA596" i="6" s="1"/>
  <c r="C596" i="6"/>
  <c r="B596" i="6"/>
  <c r="L595" i="6"/>
  <c r="E595" i="6"/>
  <c r="AB595" i="6" s="1"/>
  <c r="D595" i="6"/>
  <c r="AA595" i="6" s="1"/>
  <c r="C595" i="6"/>
  <c r="B595" i="6"/>
  <c r="R594" i="6"/>
  <c r="O594" i="6"/>
  <c r="L594" i="6"/>
  <c r="F594" i="6"/>
  <c r="E594" i="6"/>
  <c r="AB594" i="6" s="1"/>
  <c r="D594" i="6"/>
  <c r="AA594" i="6" s="1"/>
  <c r="C594" i="6"/>
  <c r="B594" i="6"/>
  <c r="L593" i="6"/>
  <c r="E593" i="6"/>
  <c r="AB593" i="6" s="1"/>
  <c r="D593" i="6"/>
  <c r="AA593" i="6" s="1"/>
  <c r="C593" i="6"/>
  <c r="B593" i="6"/>
  <c r="R592" i="6"/>
  <c r="O592" i="6"/>
  <c r="L592" i="6"/>
  <c r="F592" i="6"/>
  <c r="E592" i="6"/>
  <c r="AB592" i="6" s="1"/>
  <c r="D592" i="6"/>
  <c r="AA592" i="6" s="1"/>
  <c r="C592" i="6"/>
  <c r="B592" i="6"/>
  <c r="L591" i="6"/>
  <c r="E591" i="6"/>
  <c r="AB591" i="6" s="1"/>
  <c r="D591" i="6"/>
  <c r="AA591" i="6" s="1"/>
  <c r="C591" i="6"/>
  <c r="B591" i="6"/>
  <c r="R590" i="6"/>
  <c r="O590" i="6"/>
  <c r="L590" i="6"/>
  <c r="F590" i="6"/>
  <c r="E590" i="6"/>
  <c r="AB590" i="6" s="1"/>
  <c r="D590" i="6"/>
  <c r="AA590" i="6" s="1"/>
  <c r="C590" i="6"/>
  <c r="B590" i="6"/>
  <c r="L589" i="6"/>
  <c r="E589" i="6"/>
  <c r="AB589" i="6" s="1"/>
  <c r="D589" i="6"/>
  <c r="AA589" i="6" s="1"/>
  <c r="C589" i="6"/>
  <c r="B589" i="6"/>
  <c r="R588" i="6"/>
  <c r="O588" i="6"/>
  <c r="L588" i="6"/>
  <c r="F588" i="6"/>
  <c r="E588" i="6"/>
  <c r="AB588" i="6" s="1"/>
  <c r="D588" i="6"/>
  <c r="AA588" i="6" s="1"/>
  <c r="C588" i="6"/>
  <c r="B588" i="6"/>
  <c r="L587" i="6"/>
  <c r="E587" i="6"/>
  <c r="AB587" i="6" s="1"/>
  <c r="D587" i="6"/>
  <c r="AA587" i="6" s="1"/>
  <c r="C587" i="6"/>
  <c r="B587" i="6"/>
  <c r="R586" i="6"/>
  <c r="O586" i="6"/>
  <c r="L586" i="6"/>
  <c r="F586" i="6"/>
  <c r="E586" i="6"/>
  <c r="AB586" i="6" s="1"/>
  <c r="D586" i="6"/>
  <c r="AA586" i="6" s="1"/>
  <c r="C586" i="6"/>
  <c r="B586" i="6"/>
  <c r="L585" i="6"/>
  <c r="E585" i="6"/>
  <c r="AB585" i="6" s="1"/>
  <c r="D585" i="6"/>
  <c r="AA585" i="6" s="1"/>
  <c r="C585" i="6"/>
  <c r="B585" i="6"/>
  <c r="R584" i="6"/>
  <c r="O584" i="6"/>
  <c r="L584" i="6"/>
  <c r="F584" i="6"/>
  <c r="E584" i="6"/>
  <c r="AB584" i="6" s="1"/>
  <c r="D584" i="6"/>
  <c r="AA584" i="6" s="1"/>
  <c r="C584" i="6"/>
  <c r="B584" i="6"/>
  <c r="L583" i="6"/>
  <c r="E583" i="6"/>
  <c r="AB583" i="6" s="1"/>
  <c r="D583" i="6"/>
  <c r="AA583" i="6" s="1"/>
  <c r="C583" i="6"/>
  <c r="B583" i="6"/>
  <c r="R582" i="6"/>
  <c r="O582" i="6"/>
  <c r="L582" i="6"/>
  <c r="F582" i="6"/>
  <c r="E582" i="6"/>
  <c r="AB582" i="6" s="1"/>
  <c r="D582" i="6"/>
  <c r="AA582" i="6" s="1"/>
  <c r="C582" i="6"/>
  <c r="B582" i="6"/>
  <c r="L581" i="6"/>
  <c r="E581" i="6"/>
  <c r="AB581" i="6" s="1"/>
  <c r="D581" i="6"/>
  <c r="AA581" i="6" s="1"/>
  <c r="C581" i="6"/>
  <c r="B581" i="6"/>
  <c r="R580" i="6"/>
  <c r="O580" i="6"/>
  <c r="L580" i="6"/>
  <c r="F580" i="6"/>
  <c r="E580" i="6"/>
  <c r="AB580" i="6" s="1"/>
  <c r="D580" i="6"/>
  <c r="AA580" i="6" s="1"/>
  <c r="C580" i="6"/>
  <c r="B580" i="6"/>
  <c r="L579" i="6"/>
  <c r="E579" i="6"/>
  <c r="AB579" i="6" s="1"/>
  <c r="D579" i="6"/>
  <c r="AA579" i="6" s="1"/>
  <c r="C579" i="6"/>
  <c r="B579" i="6"/>
  <c r="R578" i="6"/>
  <c r="O578" i="6"/>
  <c r="L578" i="6"/>
  <c r="F578" i="6"/>
  <c r="E578" i="6"/>
  <c r="AB578" i="6" s="1"/>
  <c r="D578" i="6"/>
  <c r="AA578" i="6" s="1"/>
  <c r="C578" i="6"/>
  <c r="B578" i="6"/>
  <c r="L577" i="6"/>
  <c r="E577" i="6"/>
  <c r="AB577" i="6" s="1"/>
  <c r="D577" i="6"/>
  <c r="AA577" i="6" s="1"/>
  <c r="C577" i="6"/>
  <c r="B577" i="6"/>
  <c r="R576" i="6"/>
  <c r="O576" i="6"/>
  <c r="L576" i="6"/>
  <c r="F576" i="6"/>
  <c r="E576" i="6"/>
  <c r="AB576" i="6" s="1"/>
  <c r="D576" i="6"/>
  <c r="AA576" i="6" s="1"/>
  <c r="C576" i="6"/>
  <c r="B576" i="6"/>
  <c r="L575" i="6"/>
  <c r="E575" i="6"/>
  <c r="AB575" i="6" s="1"/>
  <c r="D575" i="6"/>
  <c r="AA575" i="6" s="1"/>
  <c r="C575" i="6"/>
  <c r="B575" i="6"/>
  <c r="R574" i="6"/>
  <c r="O574" i="6"/>
  <c r="L574" i="6"/>
  <c r="F574" i="6"/>
  <c r="E574" i="6"/>
  <c r="AB574" i="6" s="1"/>
  <c r="D574" i="6"/>
  <c r="AA574" i="6" s="1"/>
  <c r="C574" i="6"/>
  <c r="B574" i="6"/>
  <c r="L573" i="6"/>
  <c r="E573" i="6"/>
  <c r="AB573" i="6" s="1"/>
  <c r="D573" i="6"/>
  <c r="AA573" i="6" s="1"/>
  <c r="C573" i="6"/>
  <c r="B573" i="6"/>
  <c r="R572" i="6"/>
  <c r="O572" i="6"/>
  <c r="L572" i="6"/>
  <c r="F572" i="6"/>
  <c r="E572" i="6"/>
  <c r="AB572" i="6" s="1"/>
  <c r="D572" i="6"/>
  <c r="AA572" i="6" s="1"/>
  <c r="C572" i="6"/>
  <c r="B572" i="6"/>
  <c r="L571" i="6"/>
  <c r="E571" i="6"/>
  <c r="AB571" i="6" s="1"/>
  <c r="D571" i="6"/>
  <c r="AA571" i="6" s="1"/>
  <c r="C571" i="6"/>
  <c r="B571" i="6"/>
  <c r="R570" i="6"/>
  <c r="O570" i="6"/>
  <c r="L570" i="6"/>
  <c r="F570" i="6"/>
  <c r="E570" i="6"/>
  <c r="AB570" i="6" s="1"/>
  <c r="D570" i="6"/>
  <c r="AA570" i="6" s="1"/>
  <c r="C570" i="6"/>
  <c r="B570" i="6"/>
  <c r="L569" i="6"/>
  <c r="E569" i="6"/>
  <c r="AB569" i="6" s="1"/>
  <c r="D569" i="6"/>
  <c r="AA569" i="6" s="1"/>
  <c r="C569" i="6"/>
  <c r="B569" i="6"/>
  <c r="R568" i="6"/>
  <c r="O568" i="6"/>
  <c r="L568" i="6"/>
  <c r="F568" i="6"/>
  <c r="E568" i="6"/>
  <c r="AB568" i="6" s="1"/>
  <c r="D568" i="6"/>
  <c r="AA568" i="6" s="1"/>
  <c r="C568" i="6"/>
  <c r="B568" i="6"/>
  <c r="L567" i="6"/>
  <c r="E567" i="6"/>
  <c r="AB567" i="6" s="1"/>
  <c r="D567" i="6"/>
  <c r="AA567" i="6" s="1"/>
  <c r="C567" i="6"/>
  <c r="B567" i="6"/>
  <c r="R566" i="6"/>
  <c r="O566" i="6"/>
  <c r="L566" i="6"/>
  <c r="F566" i="6"/>
  <c r="E566" i="6"/>
  <c r="AB566" i="6" s="1"/>
  <c r="D566" i="6"/>
  <c r="AA566" i="6" s="1"/>
  <c r="C566" i="6"/>
  <c r="B566" i="6"/>
  <c r="L565" i="6"/>
  <c r="E565" i="6"/>
  <c r="AB565" i="6" s="1"/>
  <c r="D565" i="6"/>
  <c r="AA565" i="6" s="1"/>
  <c r="C565" i="6"/>
  <c r="B565" i="6"/>
  <c r="R564" i="6"/>
  <c r="O564" i="6"/>
  <c r="L564" i="6"/>
  <c r="F564" i="6"/>
  <c r="E564" i="6"/>
  <c r="AB564" i="6" s="1"/>
  <c r="D564" i="6"/>
  <c r="AA564" i="6" s="1"/>
  <c r="C564" i="6"/>
  <c r="B564" i="6"/>
  <c r="L563" i="6"/>
  <c r="E563" i="6"/>
  <c r="AB563" i="6" s="1"/>
  <c r="D563" i="6"/>
  <c r="AA563" i="6" s="1"/>
  <c r="C563" i="6"/>
  <c r="B563" i="6"/>
  <c r="R562" i="6"/>
  <c r="O562" i="6"/>
  <c r="L562" i="6"/>
  <c r="F562" i="6"/>
  <c r="E562" i="6"/>
  <c r="AB562" i="6" s="1"/>
  <c r="D562" i="6"/>
  <c r="AA562" i="6" s="1"/>
  <c r="C562" i="6"/>
  <c r="B562" i="6"/>
  <c r="L561" i="6"/>
  <c r="E561" i="6"/>
  <c r="AB561" i="6" s="1"/>
  <c r="D561" i="6"/>
  <c r="AA561" i="6" s="1"/>
  <c r="C561" i="6"/>
  <c r="B561" i="6"/>
  <c r="R560" i="6"/>
  <c r="O560" i="6"/>
  <c r="L560" i="6"/>
  <c r="F560" i="6"/>
  <c r="E560" i="6"/>
  <c r="AB560" i="6" s="1"/>
  <c r="D560" i="6"/>
  <c r="AA560" i="6" s="1"/>
  <c r="C560" i="6"/>
  <c r="B560" i="6"/>
  <c r="L559" i="6"/>
  <c r="E559" i="6"/>
  <c r="AB559" i="6" s="1"/>
  <c r="D559" i="6"/>
  <c r="AA559" i="6" s="1"/>
  <c r="C559" i="6"/>
  <c r="B559" i="6"/>
  <c r="R558" i="6"/>
  <c r="O558" i="6"/>
  <c r="L558" i="6"/>
  <c r="F558" i="6"/>
  <c r="E558" i="6"/>
  <c r="AB558" i="6" s="1"/>
  <c r="D558" i="6"/>
  <c r="AA558" i="6" s="1"/>
  <c r="C558" i="6"/>
  <c r="B558" i="6"/>
  <c r="L557" i="6"/>
  <c r="E557" i="6"/>
  <c r="AB557" i="6" s="1"/>
  <c r="D557" i="6"/>
  <c r="AA557" i="6" s="1"/>
  <c r="C557" i="6"/>
  <c r="B557" i="6"/>
  <c r="R556" i="6"/>
  <c r="O556" i="6"/>
  <c r="L556" i="6"/>
  <c r="F556" i="6"/>
  <c r="E556" i="6"/>
  <c r="AB556" i="6" s="1"/>
  <c r="D556" i="6"/>
  <c r="AA556" i="6" s="1"/>
  <c r="C556" i="6"/>
  <c r="B556" i="6"/>
  <c r="L555" i="6"/>
  <c r="E555" i="6"/>
  <c r="AB555" i="6" s="1"/>
  <c r="D555" i="6"/>
  <c r="AA555" i="6" s="1"/>
  <c r="C555" i="6"/>
  <c r="B555" i="6"/>
  <c r="R554" i="6"/>
  <c r="O554" i="6"/>
  <c r="L554" i="6"/>
  <c r="F554" i="6"/>
  <c r="E554" i="6"/>
  <c r="AB554" i="6" s="1"/>
  <c r="D554" i="6"/>
  <c r="AA554" i="6" s="1"/>
  <c r="C554" i="6"/>
  <c r="B554" i="6"/>
  <c r="L553" i="6"/>
  <c r="E553" i="6"/>
  <c r="AB553" i="6" s="1"/>
  <c r="D553" i="6"/>
  <c r="AA553" i="6" s="1"/>
  <c r="C553" i="6"/>
  <c r="B553" i="6"/>
  <c r="R552" i="6"/>
  <c r="O552" i="6"/>
  <c r="L552" i="6"/>
  <c r="F552" i="6"/>
  <c r="E552" i="6"/>
  <c r="AB552" i="6" s="1"/>
  <c r="D552" i="6"/>
  <c r="AA552" i="6" s="1"/>
  <c r="C552" i="6"/>
  <c r="B552" i="6"/>
  <c r="L551" i="6"/>
  <c r="E551" i="6"/>
  <c r="AB551" i="6" s="1"/>
  <c r="D551" i="6"/>
  <c r="AA551" i="6" s="1"/>
  <c r="C551" i="6"/>
  <c r="B551" i="6"/>
  <c r="R550" i="6"/>
  <c r="O550" i="6"/>
  <c r="L550" i="6"/>
  <c r="F550" i="6"/>
  <c r="E550" i="6"/>
  <c r="AB550" i="6" s="1"/>
  <c r="D550" i="6"/>
  <c r="AA550" i="6" s="1"/>
  <c r="C550" i="6"/>
  <c r="B550" i="6"/>
  <c r="R548" i="6"/>
  <c r="O548" i="6"/>
  <c r="L549" i="6"/>
  <c r="L548" i="6"/>
  <c r="F548" i="6"/>
  <c r="E549" i="6"/>
  <c r="AB549" i="6" s="1"/>
  <c r="E548" i="6"/>
  <c r="AB548" i="6" s="1"/>
  <c r="D549" i="6"/>
  <c r="AA549" i="6" s="1"/>
  <c r="D548" i="6"/>
  <c r="AA548" i="6" s="1"/>
  <c r="C549" i="6"/>
  <c r="C548" i="6"/>
  <c r="B549" i="6"/>
  <c r="B548" i="6"/>
  <c r="Z548" i="6" s="1"/>
  <c r="AC548" i="6" s="1"/>
  <c r="T544" i="6"/>
  <c r="L543" i="6"/>
  <c r="E543" i="6"/>
  <c r="AB543" i="6" s="1"/>
  <c r="D543" i="6"/>
  <c r="AA543" i="6" s="1"/>
  <c r="C543" i="6"/>
  <c r="B543" i="6"/>
  <c r="R542" i="6"/>
  <c r="O542" i="6"/>
  <c r="L542" i="6"/>
  <c r="F542" i="6"/>
  <c r="E542" i="6"/>
  <c r="AB542" i="6" s="1"/>
  <c r="D542" i="6"/>
  <c r="AA542" i="6" s="1"/>
  <c r="C542" i="6"/>
  <c r="B542" i="6"/>
  <c r="L541" i="6"/>
  <c r="E541" i="6"/>
  <c r="AB541" i="6" s="1"/>
  <c r="D541" i="6"/>
  <c r="AA541" i="6" s="1"/>
  <c r="C541" i="6"/>
  <c r="B541" i="6"/>
  <c r="R540" i="6"/>
  <c r="O540" i="6"/>
  <c r="L540" i="6"/>
  <c r="F540" i="6"/>
  <c r="E540" i="6"/>
  <c r="AB540" i="6" s="1"/>
  <c r="D540" i="6"/>
  <c r="AA540" i="6" s="1"/>
  <c r="C540" i="6"/>
  <c r="B540" i="6"/>
  <c r="L539" i="6"/>
  <c r="E539" i="6"/>
  <c r="AB539" i="6" s="1"/>
  <c r="D539" i="6"/>
  <c r="AA539" i="6" s="1"/>
  <c r="C539" i="6"/>
  <c r="B539" i="6"/>
  <c r="R538" i="6"/>
  <c r="O538" i="6"/>
  <c r="L538" i="6"/>
  <c r="F538" i="6"/>
  <c r="E538" i="6"/>
  <c r="AB538" i="6" s="1"/>
  <c r="D538" i="6"/>
  <c r="AA538" i="6" s="1"/>
  <c r="C538" i="6"/>
  <c r="B538" i="6"/>
  <c r="L537" i="6"/>
  <c r="E537" i="6"/>
  <c r="AB537" i="6" s="1"/>
  <c r="D537" i="6"/>
  <c r="AA537" i="6" s="1"/>
  <c r="C537" i="6"/>
  <c r="B537" i="6"/>
  <c r="R536" i="6"/>
  <c r="O536" i="6"/>
  <c r="L536" i="6"/>
  <c r="F536" i="6"/>
  <c r="E536" i="6"/>
  <c r="AB536" i="6" s="1"/>
  <c r="D536" i="6"/>
  <c r="AA536" i="6" s="1"/>
  <c r="C536" i="6"/>
  <c r="B536" i="6"/>
  <c r="L535" i="6"/>
  <c r="E535" i="6"/>
  <c r="AB535" i="6" s="1"/>
  <c r="D535" i="6"/>
  <c r="AA535" i="6" s="1"/>
  <c r="C535" i="6"/>
  <c r="B535" i="6"/>
  <c r="R534" i="6"/>
  <c r="O534" i="6"/>
  <c r="L534" i="6"/>
  <c r="F534" i="6"/>
  <c r="E534" i="6"/>
  <c r="AB534" i="6" s="1"/>
  <c r="D534" i="6"/>
  <c r="AA534" i="6" s="1"/>
  <c r="C534" i="6"/>
  <c r="B534" i="6"/>
  <c r="L533" i="6"/>
  <c r="E533" i="6"/>
  <c r="AB533" i="6" s="1"/>
  <c r="D533" i="6"/>
  <c r="AA533" i="6" s="1"/>
  <c r="C533" i="6"/>
  <c r="B533" i="6"/>
  <c r="R532" i="6"/>
  <c r="O532" i="6"/>
  <c r="L532" i="6"/>
  <c r="F532" i="6"/>
  <c r="E532" i="6"/>
  <c r="AB532" i="6" s="1"/>
  <c r="D532" i="6"/>
  <c r="AA532" i="6" s="1"/>
  <c r="C532" i="6"/>
  <c r="B532" i="6"/>
  <c r="L531" i="6"/>
  <c r="E531" i="6"/>
  <c r="AB531" i="6" s="1"/>
  <c r="D531" i="6"/>
  <c r="AA531" i="6" s="1"/>
  <c r="C531" i="6"/>
  <c r="B531" i="6"/>
  <c r="R530" i="6"/>
  <c r="O530" i="6"/>
  <c r="L530" i="6"/>
  <c r="F530" i="6"/>
  <c r="E530" i="6"/>
  <c r="AB530" i="6" s="1"/>
  <c r="D530" i="6"/>
  <c r="AA530" i="6" s="1"/>
  <c r="C530" i="6"/>
  <c r="B530" i="6"/>
  <c r="L529" i="6"/>
  <c r="E529" i="6"/>
  <c r="AB529" i="6" s="1"/>
  <c r="D529" i="6"/>
  <c r="AA529" i="6" s="1"/>
  <c r="C529" i="6"/>
  <c r="B529" i="6"/>
  <c r="R528" i="6"/>
  <c r="O528" i="6"/>
  <c r="L528" i="6"/>
  <c r="F528" i="6"/>
  <c r="E528" i="6"/>
  <c r="AB528" i="6" s="1"/>
  <c r="D528" i="6"/>
  <c r="AA528" i="6" s="1"/>
  <c r="C528" i="6"/>
  <c r="B528" i="6"/>
  <c r="L527" i="6"/>
  <c r="E527" i="6"/>
  <c r="AB527" i="6" s="1"/>
  <c r="D527" i="6"/>
  <c r="AA527" i="6" s="1"/>
  <c r="C527" i="6"/>
  <c r="B527" i="6"/>
  <c r="R526" i="6"/>
  <c r="O526" i="6"/>
  <c r="L526" i="6"/>
  <c r="F526" i="6"/>
  <c r="E526" i="6"/>
  <c r="AB526" i="6" s="1"/>
  <c r="D526" i="6"/>
  <c r="AA526" i="6" s="1"/>
  <c r="C526" i="6"/>
  <c r="B526" i="6"/>
  <c r="L525" i="6"/>
  <c r="E525" i="6"/>
  <c r="AB525" i="6" s="1"/>
  <c r="D525" i="6"/>
  <c r="AA525" i="6" s="1"/>
  <c r="C525" i="6"/>
  <c r="B525" i="6"/>
  <c r="R524" i="6"/>
  <c r="O524" i="6"/>
  <c r="L524" i="6"/>
  <c r="F524" i="6"/>
  <c r="E524" i="6"/>
  <c r="AB524" i="6" s="1"/>
  <c r="D524" i="6"/>
  <c r="AA524" i="6" s="1"/>
  <c r="C524" i="6"/>
  <c r="B524" i="6"/>
  <c r="L523" i="6"/>
  <c r="E523" i="6"/>
  <c r="AB523" i="6" s="1"/>
  <c r="D523" i="6"/>
  <c r="AA523" i="6" s="1"/>
  <c r="C523" i="6"/>
  <c r="B523" i="6"/>
  <c r="R522" i="6"/>
  <c r="O522" i="6"/>
  <c r="L522" i="6"/>
  <c r="F522" i="6"/>
  <c r="E522" i="6"/>
  <c r="AB522" i="6" s="1"/>
  <c r="D522" i="6"/>
  <c r="AA522" i="6" s="1"/>
  <c r="C522" i="6"/>
  <c r="B522" i="6"/>
  <c r="L521" i="6"/>
  <c r="E521" i="6"/>
  <c r="AB521" i="6" s="1"/>
  <c r="D521" i="6"/>
  <c r="AA521" i="6" s="1"/>
  <c r="C521" i="6"/>
  <c r="B521" i="6"/>
  <c r="R520" i="6"/>
  <c r="O520" i="6"/>
  <c r="L520" i="6"/>
  <c r="F520" i="6"/>
  <c r="E520" i="6"/>
  <c r="AB520" i="6" s="1"/>
  <c r="D520" i="6"/>
  <c r="AA520" i="6" s="1"/>
  <c r="C520" i="6"/>
  <c r="B520" i="6"/>
  <c r="L519" i="6"/>
  <c r="E519" i="6"/>
  <c r="AB519" i="6" s="1"/>
  <c r="D519" i="6"/>
  <c r="AA519" i="6" s="1"/>
  <c r="C519" i="6"/>
  <c r="B519" i="6"/>
  <c r="R518" i="6"/>
  <c r="O518" i="6"/>
  <c r="L518" i="6"/>
  <c r="F518" i="6"/>
  <c r="E518" i="6"/>
  <c r="AB518" i="6" s="1"/>
  <c r="D518" i="6"/>
  <c r="AA518" i="6" s="1"/>
  <c r="C518" i="6"/>
  <c r="B518" i="6"/>
  <c r="L517" i="6"/>
  <c r="E517" i="6"/>
  <c r="AB517" i="6" s="1"/>
  <c r="D517" i="6"/>
  <c r="AA517" i="6" s="1"/>
  <c r="C517" i="6"/>
  <c r="B517" i="6"/>
  <c r="R516" i="6"/>
  <c r="O516" i="6"/>
  <c r="L516" i="6"/>
  <c r="F516" i="6"/>
  <c r="E516" i="6"/>
  <c r="AB516" i="6" s="1"/>
  <c r="D516" i="6"/>
  <c r="AA516" i="6" s="1"/>
  <c r="C516" i="6"/>
  <c r="B516" i="6"/>
  <c r="L515" i="6"/>
  <c r="E515" i="6"/>
  <c r="AB515" i="6" s="1"/>
  <c r="D515" i="6"/>
  <c r="AA515" i="6" s="1"/>
  <c r="C515" i="6"/>
  <c r="B515" i="6"/>
  <c r="R514" i="6"/>
  <c r="O514" i="6"/>
  <c r="L514" i="6"/>
  <c r="F514" i="6"/>
  <c r="E514" i="6"/>
  <c r="AB514" i="6" s="1"/>
  <c r="D514" i="6"/>
  <c r="AA514" i="6" s="1"/>
  <c r="C514" i="6"/>
  <c r="B514" i="6"/>
  <c r="L513" i="6"/>
  <c r="E513" i="6"/>
  <c r="AB513" i="6" s="1"/>
  <c r="D513" i="6"/>
  <c r="AA513" i="6" s="1"/>
  <c r="C513" i="6"/>
  <c r="B513" i="6"/>
  <c r="R512" i="6"/>
  <c r="O512" i="6"/>
  <c r="L512" i="6"/>
  <c r="F512" i="6"/>
  <c r="E512" i="6"/>
  <c r="AB512" i="6" s="1"/>
  <c r="D512" i="6"/>
  <c r="AA512" i="6" s="1"/>
  <c r="C512" i="6"/>
  <c r="B512" i="6"/>
  <c r="L511" i="6"/>
  <c r="E511" i="6"/>
  <c r="AB511" i="6" s="1"/>
  <c r="D511" i="6"/>
  <c r="AA511" i="6" s="1"/>
  <c r="C511" i="6"/>
  <c r="B511" i="6"/>
  <c r="R510" i="6"/>
  <c r="O510" i="6"/>
  <c r="L510" i="6"/>
  <c r="F510" i="6"/>
  <c r="E510" i="6"/>
  <c r="AB510" i="6" s="1"/>
  <c r="D510" i="6"/>
  <c r="AA510" i="6" s="1"/>
  <c r="C510" i="6"/>
  <c r="B510" i="6"/>
  <c r="L509" i="6"/>
  <c r="E509" i="6"/>
  <c r="AB509" i="6" s="1"/>
  <c r="D509" i="6"/>
  <c r="AA509" i="6" s="1"/>
  <c r="C509" i="6"/>
  <c r="B509" i="6"/>
  <c r="R508" i="6"/>
  <c r="O508" i="6"/>
  <c r="L508" i="6"/>
  <c r="F508" i="6"/>
  <c r="E508" i="6"/>
  <c r="AB508" i="6" s="1"/>
  <c r="D508" i="6"/>
  <c r="AA508" i="6" s="1"/>
  <c r="C508" i="6"/>
  <c r="B508" i="6"/>
  <c r="L507" i="6"/>
  <c r="E507" i="6"/>
  <c r="AB507" i="6" s="1"/>
  <c r="D507" i="6"/>
  <c r="AA507" i="6" s="1"/>
  <c r="C507" i="6"/>
  <c r="B507" i="6"/>
  <c r="R506" i="6"/>
  <c r="O506" i="6"/>
  <c r="L506" i="6"/>
  <c r="F506" i="6"/>
  <c r="E506" i="6"/>
  <c r="AB506" i="6" s="1"/>
  <c r="D506" i="6"/>
  <c r="AA506" i="6" s="1"/>
  <c r="C506" i="6"/>
  <c r="B506" i="6"/>
  <c r="L505" i="6"/>
  <c r="E505" i="6"/>
  <c r="AB505" i="6" s="1"/>
  <c r="D505" i="6"/>
  <c r="AA505" i="6" s="1"/>
  <c r="C505" i="6"/>
  <c r="B505" i="6"/>
  <c r="R504" i="6"/>
  <c r="O504" i="6"/>
  <c r="L504" i="6"/>
  <c r="F504" i="6"/>
  <c r="E504" i="6"/>
  <c r="AB504" i="6" s="1"/>
  <c r="D504" i="6"/>
  <c r="AA504" i="6" s="1"/>
  <c r="C504" i="6"/>
  <c r="B504" i="6"/>
  <c r="L503" i="6"/>
  <c r="E503" i="6"/>
  <c r="AB503" i="6" s="1"/>
  <c r="D503" i="6"/>
  <c r="AA503" i="6" s="1"/>
  <c r="C503" i="6"/>
  <c r="B503" i="6"/>
  <c r="R502" i="6"/>
  <c r="O502" i="6"/>
  <c r="L502" i="6"/>
  <c r="F502" i="6"/>
  <c r="E502" i="6"/>
  <c r="AB502" i="6" s="1"/>
  <c r="D502" i="6"/>
  <c r="AA502" i="6" s="1"/>
  <c r="C502" i="6"/>
  <c r="B502" i="6"/>
  <c r="L501" i="6"/>
  <c r="E501" i="6"/>
  <c r="AB501" i="6" s="1"/>
  <c r="D501" i="6"/>
  <c r="AA501" i="6" s="1"/>
  <c r="C501" i="6"/>
  <c r="B501" i="6"/>
  <c r="R500" i="6"/>
  <c r="O500" i="6"/>
  <c r="L500" i="6"/>
  <c r="F500" i="6"/>
  <c r="E500" i="6"/>
  <c r="AB500" i="6" s="1"/>
  <c r="D500" i="6"/>
  <c r="AA500" i="6" s="1"/>
  <c r="C500" i="6"/>
  <c r="B500" i="6"/>
  <c r="L499" i="6"/>
  <c r="E499" i="6"/>
  <c r="AB499" i="6" s="1"/>
  <c r="D499" i="6"/>
  <c r="AA499" i="6" s="1"/>
  <c r="C499" i="6"/>
  <c r="B499" i="6"/>
  <c r="R498" i="6"/>
  <c r="O498" i="6"/>
  <c r="L498" i="6"/>
  <c r="F498" i="6"/>
  <c r="E498" i="6"/>
  <c r="AB498" i="6" s="1"/>
  <c r="D498" i="6"/>
  <c r="AA498" i="6" s="1"/>
  <c r="C498" i="6"/>
  <c r="B498" i="6"/>
  <c r="L497" i="6"/>
  <c r="E497" i="6"/>
  <c r="AB497" i="6" s="1"/>
  <c r="D497" i="6"/>
  <c r="AA497" i="6" s="1"/>
  <c r="C497" i="6"/>
  <c r="B497" i="6"/>
  <c r="R496" i="6"/>
  <c r="O496" i="6"/>
  <c r="L496" i="6"/>
  <c r="F496" i="6"/>
  <c r="E496" i="6"/>
  <c r="AB496" i="6" s="1"/>
  <c r="D496" i="6"/>
  <c r="AA496" i="6" s="1"/>
  <c r="C496" i="6"/>
  <c r="B496" i="6"/>
  <c r="L495" i="6"/>
  <c r="E495" i="6"/>
  <c r="AB495" i="6" s="1"/>
  <c r="D495" i="6"/>
  <c r="AA495" i="6" s="1"/>
  <c r="C495" i="6"/>
  <c r="B495" i="6"/>
  <c r="R494" i="6"/>
  <c r="O494" i="6"/>
  <c r="L494" i="6"/>
  <c r="F494" i="6"/>
  <c r="E494" i="6"/>
  <c r="AB494" i="6" s="1"/>
  <c r="D494" i="6"/>
  <c r="AA494" i="6" s="1"/>
  <c r="C494" i="6"/>
  <c r="B494" i="6"/>
  <c r="L493" i="6"/>
  <c r="E493" i="6"/>
  <c r="AB493" i="6" s="1"/>
  <c r="D493" i="6"/>
  <c r="AA493" i="6" s="1"/>
  <c r="C493" i="6"/>
  <c r="B493" i="6"/>
  <c r="R492" i="6"/>
  <c r="O492" i="6"/>
  <c r="L492" i="6"/>
  <c r="F492" i="6"/>
  <c r="E492" i="6"/>
  <c r="AB492" i="6" s="1"/>
  <c r="D492" i="6"/>
  <c r="AA492" i="6" s="1"/>
  <c r="C492" i="6"/>
  <c r="B492" i="6"/>
  <c r="L491" i="6"/>
  <c r="E491" i="6"/>
  <c r="AB491" i="6" s="1"/>
  <c r="D491" i="6"/>
  <c r="AA491" i="6" s="1"/>
  <c r="C491" i="6"/>
  <c r="B491" i="6"/>
  <c r="R490" i="6"/>
  <c r="O490" i="6"/>
  <c r="L490" i="6"/>
  <c r="F490" i="6"/>
  <c r="E490" i="6"/>
  <c r="AB490" i="6" s="1"/>
  <c r="D490" i="6"/>
  <c r="AA490" i="6" s="1"/>
  <c r="C490" i="6"/>
  <c r="B490" i="6"/>
  <c r="L489" i="6"/>
  <c r="E489" i="6"/>
  <c r="AB489" i="6" s="1"/>
  <c r="D489" i="6"/>
  <c r="AA489" i="6" s="1"/>
  <c r="C489" i="6"/>
  <c r="B489" i="6"/>
  <c r="R488" i="6"/>
  <c r="O488" i="6"/>
  <c r="L488" i="6"/>
  <c r="F488" i="6"/>
  <c r="E488" i="6"/>
  <c r="AB488" i="6" s="1"/>
  <c r="D488" i="6"/>
  <c r="AA488" i="6" s="1"/>
  <c r="C488" i="6"/>
  <c r="B488" i="6"/>
  <c r="R486" i="6"/>
  <c r="O486" i="6"/>
  <c r="L487" i="6"/>
  <c r="L486" i="6"/>
  <c r="F486" i="6"/>
  <c r="E487" i="6"/>
  <c r="AB487" i="6" s="1"/>
  <c r="E486" i="6"/>
  <c r="AB486" i="6" s="1"/>
  <c r="D487" i="6"/>
  <c r="AA487" i="6" s="1"/>
  <c r="D486" i="6"/>
  <c r="AA486" i="6" s="1"/>
  <c r="C487" i="6"/>
  <c r="C486" i="6"/>
  <c r="B487" i="6"/>
  <c r="B486" i="6"/>
  <c r="T482" i="6"/>
  <c r="L481" i="6"/>
  <c r="E481" i="6"/>
  <c r="AB481" i="6" s="1"/>
  <c r="D481" i="6"/>
  <c r="AA481" i="6" s="1"/>
  <c r="C481" i="6"/>
  <c r="B481" i="6"/>
  <c r="R480" i="6"/>
  <c r="O480" i="6"/>
  <c r="L480" i="6"/>
  <c r="F480" i="6"/>
  <c r="E480" i="6"/>
  <c r="AB480" i="6" s="1"/>
  <c r="D480" i="6"/>
  <c r="AA480" i="6" s="1"/>
  <c r="C480" i="6"/>
  <c r="B480" i="6"/>
  <c r="L479" i="6"/>
  <c r="E479" i="6"/>
  <c r="AB479" i="6" s="1"/>
  <c r="D479" i="6"/>
  <c r="AA479" i="6" s="1"/>
  <c r="C479" i="6"/>
  <c r="B479" i="6"/>
  <c r="R478" i="6"/>
  <c r="O478" i="6"/>
  <c r="L478" i="6"/>
  <c r="F478" i="6"/>
  <c r="E478" i="6"/>
  <c r="AB478" i="6" s="1"/>
  <c r="D478" i="6"/>
  <c r="AA478" i="6" s="1"/>
  <c r="C478" i="6"/>
  <c r="B478" i="6"/>
  <c r="L477" i="6"/>
  <c r="E477" i="6"/>
  <c r="AB477" i="6" s="1"/>
  <c r="D477" i="6"/>
  <c r="AA477" i="6" s="1"/>
  <c r="C477" i="6"/>
  <c r="B477" i="6"/>
  <c r="R476" i="6"/>
  <c r="O476" i="6"/>
  <c r="L476" i="6"/>
  <c r="F476" i="6"/>
  <c r="E476" i="6"/>
  <c r="AB476" i="6" s="1"/>
  <c r="D476" i="6"/>
  <c r="AA476" i="6" s="1"/>
  <c r="C476" i="6"/>
  <c r="B476" i="6"/>
  <c r="L475" i="6"/>
  <c r="E475" i="6"/>
  <c r="AB475" i="6" s="1"/>
  <c r="D475" i="6"/>
  <c r="AA475" i="6" s="1"/>
  <c r="C475" i="6"/>
  <c r="B475" i="6"/>
  <c r="R474" i="6"/>
  <c r="O474" i="6"/>
  <c r="L474" i="6"/>
  <c r="F474" i="6"/>
  <c r="E474" i="6"/>
  <c r="AB474" i="6" s="1"/>
  <c r="D474" i="6"/>
  <c r="AA474" i="6" s="1"/>
  <c r="C474" i="6"/>
  <c r="B474" i="6"/>
  <c r="L473" i="6"/>
  <c r="E473" i="6"/>
  <c r="AB473" i="6" s="1"/>
  <c r="D473" i="6"/>
  <c r="AA473" i="6" s="1"/>
  <c r="C473" i="6"/>
  <c r="B473" i="6"/>
  <c r="R472" i="6"/>
  <c r="O472" i="6"/>
  <c r="L472" i="6"/>
  <c r="F472" i="6"/>
  <c r="E472" i="6"/>
  <c r="AB472" i="6" s="1"/>
  <c r="D472" i="6"/>
  <c r="AA472" i="6" s="1"/>
  <c r="C472" i="6"/>
  <c r="B472" i="6"/>
  <c r="L471" i="6"/>
  <c r="E471" i="6"/>
  <c r="AB471" i="6" s="1"/>
  <c r="D471" i="6"/>
  <c r="AA471" i="6" s="1"/>
  <c r="C471" i="6"/>
  <c r="B471" i="6"/>
  <c r="R470" i="6"/>
  <c r="O470" i="6"/>
  <c r="L470" i="6"/>
  <c r="F470" i="6"/>
  <c r="E470" i="6"/>
  <c r="AB470" i="6" s="1"/>
  <c r="D470" i="6"/>
  <c r="AA470" i="6" s="1"/>
  <c r="C470" i="6"/>
  <c r="B470" i="6"/>
  <c r="L469" i="6"/>
  <c r="E469" i="6"/>
  <c r="AB469" i="6" s="1"/>
  <c r="D469" i="6"/>
  <c r="AA469" i="6" s="1"/>
  <c r="C469" i="6"/>
  <c r="B469" i="6"/>
  <c r="R468" i="6"/>
  <c r="O468" i="6"/>
  <c r="L468" i="6"/>
  <c r="F468" i="6"/>
  <c r="E468" i="6"/>
  <c r="AB468" i="6" s="1"/>
  <c r="D468" i="6"/>
  <c r="AA468" i="6" s="1"/>
  <c r="C468" i="6"/>
  <c r="B468" i="6"/>
  <c r="L467" i="6"/>
  <c r="E467" i="6"/>
  <c r="AB467" i="6" s="1"/>
  <c r="D467" i="6"/>
  <c r="AA467" i="6" s="1"/>
  <c r="C467" i="6"/>
  <c r="B467" i="6"/>
  <c r="R466" i="6"/>
  <c r="O466" i="6"/>
  <c r="L466" i="6"/>
  <c r="F466" i="6"/>
  <c r="E466" i="6"/>
  <c r="AB466" i="6" s="1"/>
  <c r="D466" i="6"/>
  <c r="AA466" i="6" s="1"/>
  <c r="C466" i="6"/>
  <c r="B466" i="6"/>
  <c r="L465" i="6"/>
  <c r="E465" i="6"/>
  <c r="AB465" i="6" s="1"/>
  <c r="D465" i="6"/>
  <c r="AA465" i="6" s="1"/>
  <c r="C465" i="6"/>
  <c r="B465" i="6"/>
  <c r="R464" i="6"/>
  <c r="O464" i="6"/>
  <c r="L464" i="6"/>
  <c r="F464" i="6"/>
  <c r="E464" i="6"/>
  <c r="AB464" i="6" s="1"/>
  <c r="D464" i="6"/>
  <c r="AA464" i="6" s="1"/>
  <c r="C464" i="6"/>
  <c r="B464" i="6"/>
  <c r="L463" i="6"/>
  <c r="E463" i="6"/>
  <c r="AB463" i="6" s="1"/>
  <c r="D463" i="6"/>
  <c r="AA463" i="6" s="1"/>
  <c r="C463" i="6"/>
  <c r="B463" i="6"/>
  <c r="R462" i="6"/>
  <c r="O462" i="6"/>
  <c r="L462" i="6"/>
  <c r="F462" i="6"/>
  <c r="E462" i="6"/>
  <c r="AB462" i="6" s="1"/>
  <c r="D462" i="6"/>
  <c r="AA462" i="6" s="1"/>
  <c r="C462" i="6"/>
  <c r="B462" i="6"/>
  <c r="L461" i="6"/>
  <c r="E461" i="6"/>
  <c r="AB461" i="6" s="1"/>
  <c r="D461" i="6"/>
  <c r="AA461" i="6" s="1"/>
  <c r="C461" i="6"/>
  <c r="B461" i="6"/>
  <c r="R460" i="6"/>
  <c r="O460" i="6"/>
  <c r="L460" i="6"/>
  <c r="F460" i="6"/>
  <c r="E460" i="6"/>
  <c r="AB460" i="6" s="1"/>
  <c r="D460" i="6"/>
  <c r="AA460" i="6" s="1"/>
  <c r="C460" i="6"/>
  <c r="B460" i="6"/>
  <c r="L459" i="6"/>
  <c r="E459" i="6"/>
  <c r="AB459" i="6" s="1"/>
  <c r="D459" i="6"/>
  <c r="AA459" i="6" s="1"/>
  <c r="C459" i="6"/>
  <c r="B459" i="6"/>
  <c r="R458" i="6"/>
  <c r="O458" i="6"/>
  <c r="L458" i="6"/>
  <c r="F458" i="6"/>
  <c r="E458" i="6"/>
  <c r="AB458" i="6" s="1"/>
  <c r="D458" i="6"/>
  <c r="AA458" i="6" s="1"/>
  <c r="C458" i="6"/>
  <c r="B458" i="6"/>
  <c r="L457" i="6"/>
  <c r="E457" i="6"/>
  <c r="AB457" i="6" s="1"/>
  <c r="D457" i="6"/>
  <c r="AA457" i="6" s="1"/>
  <c r="C457" i="6"/>
  <c r="B457" i="6"/>
  <c r="R456" i="6"/>
  <c r="O456" i="6"/>
  <c r="L456" i="6"/>
  <c r="F456" i="6"/>
  <c r="E456" i="6"/>
  <c r="AB456" i="6" s="1"/>
  <c r="D456" i="6"/>
  <c r="AA456" i="6" s="1"/>
  <c r="C456" i="6"/>
  <c r="B456" i="6"/>
  <c r="L455" i="6"/>
  <c r="E455" i="6"/>
  <c r="AB455" i="6" s="1"/>
  <c r="D455" i="6"/>
  <c r="AA455" i="6" s="1"/>
  <c r="C455" i="6"/>
  <c r="B455" i="6"/>
  <c r="R454" i="6"/>
  <c r="O454" i="6"/>
  <c r="L454" i="6"/>
  <c r="F454" i="6"/>
  <c r="E454" i="6"/>
  <c r="AB454" i="6" s="1"/>
  <c r="D454" i="6"/>
  <c r="AA454" i="6" s="1"/>
  <c r="C454" i="6"/>
  <c r="B454" i="6"/>
  <c r="L453" i="6"/>
  <c r="E453" i="6"/>
  <c r="AB453" i="6" s="1"/>
  <c r="D453" i="6"/>
  <c r="AA453" i="6" s="1"/>
  <c r="C453" i="6"/>
  <c r="B453" i="6"/>
  <c r="R452" i="6"/>
  <c r="O452" i="6"/>
  <c r="L452" i="6"/>
  <c r="F452" i="6"/>
  <c r="E452" i="6"/>
  <c r="AB452" i="6" s="1"/>
  <c r="D452" i="6"/>
  <c r="AA452" i="6" s="1"/>
  <c r="C452" i="6"/>
  <c r="B452" i="6"/>
  <c r="L451" i="6"/>
  <c r="E451" i="6"/>
  <c r="AB451" i="6" s="1"/>
  <c r="D451" i="6"/>
  <c r="AA451" i="6" s="1"/>
  <c r="C451" i="6"/>
  <c r="B451" i="6"/>
  <c r="R450" i="6"/>
  <c r="O450" i="6"/>
  <c r="L450" i="6"/>
  <c r="F450" i="6"/>
  <c r="E450" i="6"/>
  <c r="AB450" i="6" s="1"/>
  <c r="D450" i="6"/>
  <c r="AA450" i="6" s="1"/>
  <c r="C450" i="6"/>
  <c r="B450" i="6"/>
  <c r="L449" i="6"/>
  <c r="E449" i="6"/>
  <c r="AB449" i="6" s="1"/>
  <c r="D449" i="6"/>
  <c r="AA449" i="6" s="1"/>
  <c r="C449" i="6"/>
  <c r="B449" i="6"/>
  <c r="R448" i="6"/>
  <c r="O448" i="6"/>
  <c r="L448" i="6"/>
  <c r="F448" i="6"/>
  <c r="E448" i="6"/>
  <c r="AB448" i="6" s="1"/>
  <c r="D448" i="6"/>
  <c r="AA448" i="6" s="1"/>
  <c r="C448" i="6"/>
  <c r="B448" i="6"/>
  <c r="L447" i="6"/>
  <c r="E447" i="6"/>
  <c r="AB447" i="6" s="1"/>
  <c r="D447" i="6"/>
  <c r="AA447" i="6" s="1"/>
  <c r="C447" i="6"/>
  <c r="B447" i="6"/>
  <c r="R446" i="6"/>
  <c r="O446" i="6"/>
  <c r="L446" i="6"/>
  <c r="F446" i="6"/>
  <c r="E446" i="6"/>
  <c r="AB446" i="6" s="1"/>
  <c r="D446" i="6"/>
  <c r="AA446" i="6" s="1"/>
  <c r="C446" i="6"/>
  <c r="B446" i="6"/>
  <c r="L445" i="6"/>
  <c r="E445" i="6"/>
  <c r="AB445" i="6" s="1"/>
  <c r="D445" i="6"/>
  <c r="AA445" i="6" s="1"/>
  <c r="C445" i="6"/>
  <c r="B445" i="6"/>
  <c r="R444" i="6"/>
  <c r="O444" i="6"/>
  <c r="L444" i="6"/>
  <c r="F444" i="6"/>
  <c r="E444" i="6"/>
  <c r="AB444" i="6" s="1"/>
  <c r="D444" i="6"/>
  <c r="AA444" i="6" s="1"/>
  <c r="C444" i="6"/>
  <c r="B444" i="6"/>
  <c r="L443" i="6"/>
  <c r="E443" i="6"/>
  <c r="AB443" i="6" s="1"/>
  <c r="D443" i="6"/>
  <c r="AA443" i="6" s="1"/>
  <c r="C443" i="6"/>
  <c r="B443" i="6"/>
  <c r="R442" i="6"/>
  <c r="O442" i="6"/>
  <c r="L442" i="6"/>
  <c r="F442" i="6"/>
  <c r="E442" i="6"/>
  <c r="AB442" i="6" s="1"/>
  <c r="D442" i="6"/>
  <c r="AA442" i="6" s="1"/>
  <c r="C442" i="6"/>
  <c r="B442" i="6"/>
  <c r="L441" i="6"/>
  <c r="E441" i="6"/>
  <c r="AB441" i="6" s="1"/>
  <c r="D441" i="6"/>
  <c r="AA441" i="6" s="1"/>
  <c r="C441" i="6"/>
  <c r="B441" i="6"/>
  <c r="R440" i="6"/>
  <c r="O440" i="6"/>
  <c r="L440" i="6"/>
  <c r="F440" i="6"/>
  <c r="E440" i="6"/>
  <c r="AB440" i="6" s="1"/>
  <c r="D440" i="6"/>
  <c r="AA440" i="6" s="1"/>
  <c r="C440" i="6"/>
  <c r="B440" i="6"/>
  <c r="L439" i="6"/>
  <c r="E439" i="6"/>
  <c r="AB439" i="6" s="1"/>
  <c r="D439" i="6"/>
  <c r="AA439" i="6" s="1"/>
  <c r="C439" i="6"/>
  <c r="B439" i="6"/>
  <c r="R438" i="6"/>
  <c r="O438" i="6"/>
  <c r="L438" i="6"/>
  <c r="F438" i="6"/>
  <c r="E438" i="6"/>
  <c r="AB438" i="6" s="1"/>
  <c r="D438" i="6"/>
  <c r="AA438" i="6" s="1"/>
  <c r="C438" i="6"/>
  <c r="B438" i="6"/>
  <c r="L437" i="6"/>
  <c r="E437" i="6"/>
  <c r="AB437" i="6" s="1"/>
  <c r="D437" i="6"/>
  <c r="AA437" i="6" s="1"/>
  <c r="C437" i="6"/>
  <c r="B437" i="6"/>
  <c r="R436" i="6"/>
  <c r="O436" i="6"/>
  <c r="L436" i="6"/>
  <c r="F436" i="6"/>
  <c r="E436" i="6"/>
  <c r="AB436" i="6" s="1"/>
  <c r="D436" i="6"/>
  <c r="AA436" i="6" s="1"/>
  <c r="C436" i="6"/>
  <c r="B436" i="6"/>
  <c r="L435" i="6"/>
  <c r="E435" i="6"/>
  <c r="AB435" i="6" s="1"/>
  <c r="D435" i="6"/>
  <c r="AA435" i="6" s="1"/>
  <c r="C435" i="6"/>
  <c r="B435" i="6"/>
  <c r="R434" i="6"/>
  <c r="O434" i="6"/>
  <c r="L434" i="6"/>
  <c r="F434" i="6"/>
  <c r="E434" i="6"/>
  <c r="AB434" i="6" s="1"/>
  <c r="D434" i="6"/>
  <c r="AA434" i="6" s="1"/>
  <c r="C434" i="6"/>
  <c r="B434" i="6"/>
  <c r="L433" i="6"/>
  <c r="E433" i="6"/>
  <c r="AB433" i="6" s="1"/>
  <c r="D433" i="6"/>
  <c r="AA433" i="6" s="1"/>
  <c r="C433" i="6"/>
  <c r="B433" i="6"/>
  <c r="R432" i="6"/>
  <c r="O432" i="6"/>
  <c r="L432" i="6"/>
  <c r="F432" i="6"/>
  <c r="E432" i="6"/>
  <c r="AB432" i="6" s="1"/>
  <c r="D432" i="6"/>
  <c r="AA432" i="6" s="1"/>
  <c r="C432" i="6"/>
  <c r="B432" i="6"/>
  <c r="L431" i="6"/>
  <c r="E431" i="6"/>
  <c r="AB431" i="6" s="1"/>
  <c r="D431" i="6"/>
  <c r="AA431" i="6" s="1"/>
  <c r="C431" i="6"/>
  <c r="B431" i="6"/>
  <c r="R430" i="6"/>
  <c r="O430" i="6"/>
  <c r="L430" i="6"/>
  <c r="F430" i="6"/>
  <c r="E430" i="6"/>
  <c r="AB430" i="6" s="1"/>
  <c r="D430" i="6"/>
  <c r="AA430" i="6" s="1"/>
  <c r="C430" i="6"/>
  <c r="B430" i="6"/>
  <c r="L429" i="6"/>
  <c r="E429" i="6"/>
  <c r="AB429" i="6" s="1"/>
  <c r="D429" i="6"/>
  <c r="AA429" i="6" s="1"/>
  <c r="C429" i="6"/>
  <c r="B429" i="6"/>
  <c r="R428" i="6"/>
  <c r="O428" i="6"/>
  <c r="L428" i="6"/>
  <c r="F428" i="6"/>
  <c r="E428" i="6"/>
  <c r="AB428" i="6" s="1"/>
  <c r="D428" i="6"/>
  <c r="AA428" i="6" s="1"/>
  <c r="C428" i="6"/>
  <c r="B428" i="6"/>
  <c r="L427" i="6"/>
  <c r="E427" i="6"/>
  <c r="AB427" i="6" s="1"/>
  <c r="D427" i="6"/>
  <c r="AA427" i="6" s="1"/>
  <c r="C427" i="6"/>
  <c r="B427" i="6"/>
  <c r="R426" i="6"/>
  <c r="O426" i="6"/>
  <c r="L426" i="6"/>
  <c r="F426" i="6"/>
  <c r="E426" i="6"/>
  <c r="AB426" i="6" s="1"/>
  <c r="D426" i="6"/>
  <c r="AA426" i="6" s="1"/>
  <c r="C426" i="6"/>
  <c r="B426" i="6"/>
  <c r="R424" i="6"/>
  <c r="O424" i="6"/>
  <c r="L425" i="6"/>
  <c r="L424" i="6"/>
  <c r="F424" i="6"/>
  <c r="E425" i="6"/>
  <c r="AB425" i="6" s="1"/>
  <c r="E424" i="6"/>
  <c r="AB424" i="6" s="1"/>
  <c r="D425" i="6"/>
  <c r="AA425" i="6" s="1"/>
  <c r="D424" i="6"/>
  <c r="AA424" i="6" s="1"/>
  <c r="C425" i="6"/>
  <c r="C424" i="6"/>
  <c r="B425" i="6"/>
  <c r="B424" i="6"/>
  <c r="Z424" i="6" s="1"/>
  <c r="AC424" i="6" s="1"/>
  <c r="T420" i="6"/>
  <c r="L419" i="6"/>
  <c r="E419" i="6"/>
  <c r="AB419" i="6" s="1"/>
  <c r="D419" i="6"/>
  <c r="AA419" i="6" s="1"/>
  <c r="C419" i="6"/>
  <c r="B419" i="6"/>
  <c r="R418" i="6"/>
  <c r="O418" i="6"/>
  <c r="L418" i="6"/>
  <c r="F418" i="6"/>
  <c r="E418" i="6"/>
  <c r="AB418" i="6" s="1"/>
  <c r="D418" i="6"/>
  <c r="AA418" i="6" s="1"/>
  <c r="C418" i="6"/>
  <c r="B418" i="6"/>
  <c r="L417" i="6"/>
  <c r="E417" i="6"/>
  <c r="AB417" i="6" s="1"/>
  <c r="D417" i="6"/>
  <c r="AA417" i="6" s="1"/>
  <c r="C417" i="6"/>
  <c r="B417" i="6"/>
  <c r="R416" i="6"/>
  <c r="O416" i="6"/>
  <c r="L416" i="6"/>
  <c r="F416" i="6"/>
  <c r="E416" i="6"/>
  <c r="AB416" i="6" s="1"/>
  <c r="D416" i="6"/>
  <c r="AA416" i="6" s="1"/>
  <c r="C416" i="6"/>
  <c r="B416" i="6"/>
  <c r="L415" i="6"/>
  <c r="E415" i="6"/>
  <c r="AB415" i="6" s="1"/>
  <c r="D415" i="6"/>
  <c r="AA415" i="6" s="1"/>
  <c r="C415" i="6"/>
  <c r="B415" i="6"/>
  <c r="R414" i="6"/>
  <c r="O414" i="6"/>
  <c r="L414" i="6"/>
  <c r="F414" i="6"/>
  <c r="E414" i="6"/>
  <c r="AB414" i="6" s="1"/>
  <c r="D414" i="6"/>
  <c r="AA414" i="6" s="1"/>
  <c r="C414" i="6"/>
  <c r="B414" i="6"/>
  <c r="L413" i="6"/>
  <c r="E413" i="6"/>
  <c r="AB413" i="6" s="1"/>
  <c r="D413" i="6"/>
  <c r="AA413" i="6" s="1"/>
  <c r="C413" i="6"/>
  <c r="B413" i="6"/>
  <c r="R412" i="6"/>
  <c r="O412" i="6"/>
  <c r="L412" i="6"/>
  <c r="F412" i="6"/>
  <c r="E412" i="6"/>
  <c r="AB412" i="6" s="1"/>
  <c r="D412" i="6"/>
  <c r="AA412" i="6" s="1"/>
  <c r="C412" i="6"/>
  <c r="B412" i="6"/>
  <c r="L411" i="6"/>
  <c r="E411" i="6"/>
  <c r="AB411" i="6" s="1"/>
  <c r="D411" i="6"/>
  <c r="AA411" i="6" s="1"/>
  <c r="C411" i="6"/>
  <c r="B411" i="6"/>
  <c r="R410" i="6"/>
  <c r="O410" i="6"/>
  <c r="L410" i="6"/>
  <c r="F410" i="6"/>
  <c r="E410" i="6"/>
  <c r="AB410" i="6" s="1"/>
  <c r="D410" i="6"/>
  <c r="AA410" i="6" s="1"/>
  <c r="C410" i="6"/>
  <c r="B410" i="6"/>
  <c r="L409" i="6"/>
  <c r="E409" i="6"/>
  <c r="AB409" i="6" s="1"/>
  <c r="D409" i="6"/>
  <c r="AA409" i="6" s="1"/>
  <c r="C409" i="6"/>
  <c r="B409" i="6"/>
  <c r="R408" i="6"/>
  <c r="O408" i="6"/>
  <c r="L408" i="6"/>
  <c r="F408" i="6"/>
  <c r="E408" i="6"/>
  <c r="AB408" i="6" s="1"/>
  <c r="D408" i="6"/>
  <c r="AA408" i="6" s="1"/>
  <c r="C408" i="6"/>
  <c r="B408" i="6"/>
  <c r="L407" i="6"/>
  <c r="E407" i="6"/>
  <c r="AB407" i="6" s="1"/>
  <c r="D407" i="6"/>
  <c r="AA407" i="6" s="1"/>
  <c r="C407" i="6"/>
  <c r="B407" i="6"/>
  <c r="R406" i="6"/>
  <c r="O406" i="6"/>
  <c r="L406" i="6"/>
  <c r="F406" i="6"/>
  <c r="E406" i="6"/>
  <c r="AB406" i="6" s="1"/>
  <c r="D406" i="6"/>
  <c r="AA406" i="6" s="1"/>
  <c r="C406" i="6"/>
  <c r="B406" i="6"/>
  <c r="L405" i="6"/>
  <c r="E405" i="6"/>
  <c r="AB405" i="6" s="1"/>
  <c r="D405" i="6"/>
  <c r="AA405" i="6" s="1"/>
  <c r="C405" i="6"/>
  <c r="B405" i="6"/>
  <c r="R404" i="6"/>
  <c r="O404" i="6"/>
  <c r="L404" i="6"/>
  <c r="F404" i="6"/>
  <c r="E404" i="6"/>
  <c r="AB404" i="6" s="1"/>
  <c r="D404" i="6"/>
  <c r="AA404" i="6" s="1"/>
  <c r="C404" i="6"/>
  <c r="B404" i="6"/>
  <c r="L403" i="6"/>
  <c r="E403" i="6"/>
  <c r="AB403" i="6" s="1"/>
  <c r="D403" i="6"/>
  <c r="AA403" i="6" s="1"/>
  <c r="C403" i="6"/>
  <c r="B403" i="6"/>
  <c r="R402" i="6"/>
  <c r="O402" i="6"/>
  <c r="L402" i="6"/>
  <c r="F402" i="6"/>
  <c r="E402" i="6"/>
  <c r="AB402" i="6" s="1"/>
  <c r="D402" i="6"/>
  <c r="AA402" i="6" s="1"/>
  <c r="C402" i="6"/>
  <c r="B402" i="6"/>
  <c r="L401" i="6"/>
  <c r="E401" i="6"/>
  <c r="AB401" i="6" s="1"/>
  <c r="D401" i="6"/>
  <c r="AA401" i="6" s="1"/>
  <c r="C401" i="6"/>
  <c r="B401" i="6"/>
  <c r="R400" i="6"/>
  <c r="O400" i="6"/>
  <c r="L400" i="6"/>
  <c r="F400" i="6"/>
  <c r="E400" i="6"/>
  <c r="AB400" i="6" s="1"/>
  <c r="D400" i="6"/>
  <c r="AA400" i="6" s="1"/>
  <c r="C400" i="6"/>
  <c r="B400" i="6"/>
  <c r="L399" i="6"/>
  <c r="E399" i="6"/>
  <c r="AB399" i="6" s="1"/>
  <c r="D399" i="6"/>
  <c r="AA399" i="6" s="1"/>
  <c r="C399" i="6"/>
  <c r="B399" i="6"/>
  <c r="R398" i="6"/>
  <c r="O398" i="6"/>
  <c r="L398" i="6"/>
  <c r="F398" i="6"/>
  <c r="E398" i="6"/>
  <c r="AB398" i="6" s="1"/>
  <c r="D398" i="6"/>
  <c r="AA398" i="6" s="1"/>
  <c r="C398" i="6"/>
  <c r="B398" i="6"/>
  <c r="L397" i="6"/>
  <c r="E397" i="6"/>
  <c r="AB397" i="6" s="1"/>
  <c r="D397" i="6"/>
  <c r="AA397" i="6" s="1"/>
  <c r="C397" i="6"/>
  <c r="B397" i="6"/>
  <c r="R396" i="6"/>
  <c r="O396" i="6"/>
  <c r="L396" i="6"/>
  <c r="F396" i="6"/>
  <c r="E396" i="6"/>
  <c r="AB396" i="6" s="1"/>
  <c r="D396" i="6"/>
  <c r="AA396" i="6" s="1"/>
  <c r="C396" i="6"/>
  <c r="B396" i="6"/>
  <c r="L395" i="6"/>
  <c r="E395" i="6"/>
  <c r="AB395" i="6" s="1"/>
  <c r="D395" i="6"/>
  <c r="AA395" i="6" s="1"/>
  <c r="C395" i="6"/>
  <c r="B395" i="6"/>
  <c r="R394" i="6"/>
  <c r="O394" i="6"/>
  <c r="L394" i="6"/>
  <c r="F394" i="6"/>
  <c r="E394" i="6"/>
  <c r="AB394" i="6" s="1"/>
  <c r="D394" i="6"/>
  <c r="AA394" i="6" s="1"/>
  <c r="C394" i="6"/>
  <c r="B394" i="6"/>
  <c r="L393" i="6"/>
  <c r="E393" i="6"/>
  <c r="AB393" i="6" s="1"/>
  <c r="D393" i="6"/>
  <c r="AA393" i="6" s="1"/>
  <c r="C393" i="6"/>
  <c r="B393" i="6"/>
  <c r="R392" i="6"/>
  <c r="O392" i="6"/>
  <c r="L392" i="6"/>
  <c r="F392" i="6"/>
  <c r="E392" i="6"/>
  <c r="AB392" i="6" s="1"/>
  <c r="D392" i="6"/>
  <c r="AA392" i="6" s="1"/>
  <c r="C392" i="6"/>
  <c r="B392" i="6"/>
  <c r="L391" i="6"/>
  <c r="E391" i="6"/>
  <c r="AB391" i="6" s="1"/>
  <c r="D391" i="6"/>
  <c r="AA391" i="6" s="1"/>
  <c r="C391" i="6"/>
  <c r="B391" i="6"/>
  <c r="R390" i="6"/>
  <c r="O390" i="6"/>
  <c r="L390" i="6"/>
  <c r="F390" i="6"/>
  <c r="E390" i="6"/>
  <c r="AB390" i="6" s="1"/>
  <c r="D390" i="6"/>
  <c r="AA390" i="6" s="1"/>
  <c r="C390" i="6"/>
  <c r="B390" i="6"/>
  <c r="L389" i="6"/>
  <c r="E389" i="6"/>
  <c r="AB389" i="6" s="1"/>
  <c r="D389" i="6"/>
  <c r="AA389" i="6" s="1"/>
  <c r="C389" i="6"/>
  <c r="B389" i="6"/>
  <c r="R388" i="6"/>
  <c r="O388" i="6"/>
  <c r="L388" i="6"/>
  <c r="F388" i="6"/>
  <c r="E388" i="6"/>
  <c r="AB388" i="6" s="1"/>
  <c r="D388" i="6"/>
  <c r="AA388" i="6" s="1"/>
  <c r="C388" i="6"/>
  <c r="B388" i="6"/>
  <c r="L387" i="6"/>
  <c r="E387" i="6"/>
  <c r="AB387" i="6" s="1"/>
  <c r="D387" i="6"/>
  <c r="AA387" i="6" s="1"/>
  <c r="C387" i="6"/>
  <c r="B387" i="6"/>
  <c r="R386" i="6"/>
  <c r="O386" i="6"/>
  <c r="L386" i="6"/>
  <c r="F386" i="6"/>
  <c r="E386" i="6"/>
  <c r="AB386" i="6" s="1"/>
  <c r="D386" i="6"/>
  <c r="AA386" i="6" s="1"/>
  <c r="C386" i="6"/>
  <c r="B386" i="6"/>
  <c r="L385" i="6"/>
  <c r="E385" i="6"/>
  <c r="AB385" i="6" s="1"/>
  <c r="D385" i="6"/>
  <c r="AA385" i="6" s="1"/>
  <c r="C385" i="6"/>
  <c r="B385" i="6"/>
  <c r="R384" i="6"/>
  <c r="O384" i="6"/>
  <c r="L384" i="6"/>
  <c r="F384" i="6"/>
  <c r="E384" i="6"/>
  <c r="AB384" i="6" s="1"/>
  <c r="D384" i="6"/>
  <c r="AA384" i="6" s="1"/>
  <c r="C384" i="6"/>
  <c r="B384" i="6"/>
  <c r="L383" i="6"/>
  <c r="E383" i="6"/>
  <c r="AB383" i="6" s="1"/>
  <c r="D383" i="6"/>
  <c r="AA383" i="6" s="1"/>
  <c r="C383" i="6"/>
  <c r="B383" i="6"/>
  <c r="R382" i="6"/>
  <c r="O382" i="6"/>
  <c r="L382" i="6"/>
  <c r="F382" i="6"/>
  <c r="E382" i="6"/>
  <c r="AB382" i="6" s="1"/>
  <c r="D382" i="6"/>
  <c r="AA382" i="6" s="1"/>
  <c r="C382" i="6"/>
  <c r="B382" i="6"/>
  <c r="L381" i="6"/>
  <c r="E381" i="6"/>
  <c r="AB381" i="6" s="1"/>
  <c r="D381" i="6"/>
  <c r="AA381" i="6" s="1"/>
  <c r="C381" i="6"/>
  <c r="B381" i="6"/>
  <c r="R380" i="6"/>
  <c r="O380" i="6"/>
  <c r="L380" i="6"/>
  <c r="F380" i="6"/>
  <c r="E380" i="6"/>
  <c r="AB380" i="6" s="1"/>
  <c r="D380" i="6"/>
  <c r="AA380" i="6" s="1"/>
  <c r="C380" i="6"/>
  <c r="B380" i="6"/>
  <c r="L379" i="6"/>
  <c r="E379" i="6"/>
  <c r="AB379" i="6" s="1"/>
  <c r="D379" i="6"/>
  <c r="AA379" i="6" s="1"/>
  <c r="C379" i="6"/>
  <c r="B379" i="6"/>
  <c r="R378" i="6"/>
  <c r="O378" i="6"/>
  <c r="L378" i="6"/>
  <c r="F378" i="6"/>
  <c r="E378" i="6"/>
  <c r="AB378" i="6" s="1"/>
  <c r="D378" i="6"/>
  <c r="AA378" i="6" s="1"/>
  <c r="C378" i="6"/>
  <c r="B378" i="6"/>
  <c r="L377" i="6"/>
  <c r="E377" i="6"/>
  <c r="AB377" i="6" s="1"/>
  <c r="D377" i="6"/>
  <c r="AA377" i="6" s="1"/>
  <c r="C377" i="6"/>
  <c r="B377" i="6"/>
  <c r="R376" i="6"/>
  <c r="O376" i="6"/>
  <c r="L376" i="6"/>
  <c r="F376" i="6"/>
  <c r="E376" i="6"/>
  <c r="AB376" i="6" s="1"/>
  <c r="D376" i="6"/>
  <c r="AA376" i="6" s="1"/>
  <c r="C376" i="6"/>
  <c r="B376" i="6"/>
  <c r="L375" i="6"/>
  <c r="E375" i="6"/>
  <c r="AB375" i="6" s="1"/>
  <c r="D375" i="6"/>
  <c r="AA375" i="6" s="1"/>
  <c r="C375" i="6"/>
  <c r="B375" i="6"/>
  <c r="R374" i="6"/>
  <c r="O374" i="6"/>
  <c r="L374" i="6"/>
  <c r="F374" i="6"/>
  <c r="E374" i="6"/>
  <c r="AB374" i="6" s="1"/>
  <c r="D374" i="6"/>
  <c r="AA374" i="6" s="1"/>
  <c r="C374" i="6"/>
  <c r="B374" i="6"/>
  <c r="L373" i="6"/>
  <c r="E373" i="6"/>
  <c r="AB373" i="6" s="1"/>
  <c r="D373" i="6"/>
  <c r="AA373" i="6" s="1"/>
  <c r="C373" i="6"/>
  <c r="B373" i="6"/>
  <c r="R372" i="6"/>
  <c r="O372" i="6"/>
  <c r="L372" i="6"/>
  <c r="F372" i="6"/>
  <c r="E372" i="6"/>
  <c r="AB372" i="6" s="1"/>
  <c r="D372" i="6"/>
  <c r="AA372" i="6" s="1"/>
  <c r="C372" i="6"/>
  <c r="B372" i="6"/>
  <c r="L371" i="6"/>
  <c r="E371" i="6"/>
  <c r="AB371" i="6" s="1"/>
  <c r="D371" i="6"/>
  <c r="AA371" i="6" s="1"/>
  <c r="C371" i="6"/>
  <c r="B371" i="6"/>
  <c r="R370" i="6"/>
  <c r="O370" i="6"/>
  <c r="L370" i="6"/>
  <c r="F370" i="6"/>
  <c r="E370" i="6"/>
  <c r="AB370" i="6" s="1"/>
  <c r="D370" i="6"/>
  <c r="AA370" i="6" s="1"/>
  <c r="C370" i="6"/>
  <c r="B370" i="6"/>
  <c r="L369" i="6"/>
  <c r="E369" i="6"/>
  <c r="AB369" i="6" s="1"/>
  <c r="D369" i="6"/>
  <c r="AA369" i="6" s="1"/>
  <c r="C369" i="6"/>
  <c r="B369" i="6"/>
  <c r="R368" i="6"/>
  <c r="O368" i="6"/>
  <c r="L368" i="6"/>
  <c r="F368" i="6"/>
  <c r="E368" i="6"/>
  <c r="AB368" i="6" s="1"/>
  <c r="D368" i="6"/>
  <c r="AA368" i="6" s="1"/>
  <c r="C368" i="6"/>
  <c r="B368" i="6"/>
  <c r="L367" i="6"/>
  <c r="E367" i="6"/>
  <c r="AB367" i="6" s="1"/>
  <c r="D367" i="6"/>
  <c r="AA367" i="6" s="1"/>
  <c r="C367" i="6"/>
  <c r="B367" i="6"/>
  <c r="R366" i="6"/>
  <c r="O366" i="6"/>
  <c r="L366" i="6"/>
  <c r="F366" i="6"/>
  <c r="E366" i="6"/>
  <c r="AB366" i="6" s="1"/>
  <c r="D366" i="6"/>
  <c r="AA366" i="6" s="1"/>
  <c r="C366" i="6"/>
  <c r="B366" i="6"/>
  <c r="L365" i="6"/>
  <c r="E365" i="6"/>
  <c r="AB365" i="6" s="1"/>
  <c r="D365" i="6"/>
  <c r="AA365" i="6" s="1"/>
  <c r="C365" i="6"/>
  <c r="B365" i="6"/>
  <c r="R364" i="6"/>
  <c r="O364" i="6"/>
  <c r="L364" i="6"/>
  <c r="F364" i="6"/>
  <c r="E364" i="6"/>
  <c r="AB364" i="6" s="1"/>
  <c r="D364" i="6"/>
  <c r="AA364" i="6" s="1"/>
  <c r="C364" i="6"/>
  <c r="B364" i="6"/>
  <c r="R362" i="6"/>
  <c r="O362" i="6"/>
  <c r="L363" i="6"/>
  <c r="L362" i="6"/>
  <c r="F362" i="6"/>
  <c r="E363" i="6"/>
  <c r="AB363" i="6" s="1"/>
  <c r="E362" i="6"/>
  <c r="AB362" i="6" s="1"/>
  <c r="D363" i="6"/>
  <c r="AA363" i="6" s="1"/>
  <c r="D362" i="6"/>
  <c r="AA362" i="6" s="1"/>
  <c r="C363" i="6"/>
  <c r="C362" i="6"/>
  <c r="B363" i="6"/>
  <c r="B362" i="6"/>
  <c r="T358" i="6"/>
  <c r="T234" i="6"/>
  <c r="L357" i="6"/>
  <c r="E357" i="6"/>
  <c r="AB357" i="6" s="1"/>
  <c r="D357" i="6"/>
  <c r="AA357" i="6" s="1"/>
  <c r="C357" i="6"/>
  <c r="B357" i="6"/>
  <c r="R356" i="6"/>
  <c r="O356" i="6"/>
  <c r="L356" i="6"/>
  <c r="F356" i="6"/>
  <c r="E356" i="6"/>
  <c r="AB356" i="6" s="1"/>
  <c r="D356" i="6"/>
  <c r="AA356" i="6" s="1"/>
  <c r="C356" i="6"/>
  <c r="B356" i="6"/>
  <c r="L355" i="6"/>
  <c r="E355" i="6"/>
  <c r="AB355" i="6" s="1"/>
  <c r="D355" i="6"/>
  <c r="AA355" i="6" s="1"/>
  <c r="C355" i="6"/>
  <c r="B355" i="6"/>
  <c r="R354" i="6"/>
  <c r="O354" i="6"/>
  <c r="L354" i="6"/>
  <c r="F354" i="6"/>
  <c r="E354" i="6"/>
  <c r="AB354" i="6" s="1"/>
  <c r="D354" i="6"/>
  <c r="AA354" i="6" s="1"/>
  <c r="C354" i="6"/>
  <c r="B354" i="6"/>
  <c r="L353" i="6"/>
  <c r="E353" i="6"/>
  <c r="AB353" i="6" s="1"/>
  <c r="D353" i="6"/>
  <c r="AA353" i="6" s="1"/>
  <c r="C353" i="6"/>
  <c r="B353" i="6"/>
  <c r="R352" i="6"/>
  <c r="O352" i="6"/>
  <c r="L352" i="6"/>
  <c r="F352" i="6"/>
  <c r="E352" i="6"/>
  <c r="AB352" i="6" s="1"/>
  <c r="D352" i="6"/>
  <c r="AA352" i="6" s="1"/>
  <c r="C352" i="6"/>
  <c r="B352" i="6"/>
  <c r="L351" i="6"/>
  <c r="E351" i="6"/>
  <c r="AB351" i="6" s="1"/>
  <c r="D351" i="6"/>
  <c r="AA351" i="6" s="1"/>
  <c r="C351" i="6"/>
  <c r="B351" i="6"/>
  <c r="R350" i="6"/>
  <c r="O350" i="6"/>
  <c r="L350" i="6"/>
  <c r="F350" i="6"/>
  <c r="E350" i="6"/>
  <c r="AB350" i="6" s="1"/>
  <c r="D350" i="6"/>
  <c r="AA350" i="6" s="1"/>
  <c r="C350" i="6"/>
  <c r="B350" i="6"/>
  <c r="L349" i="6"/>
  <c r="E349" i="6"/>
  <c r="AB349" i="6" s="1"/>
  <c r="D349" i="6"/>
  <c r="AA349" i="6" s="1"/>
  <c r="C349" i="6"/>
  <c r="B349" i="6"/>
  <c r="R348" i="6"/>
  <c r="O348" i="6"/>
  <c r="L348" i="6"/>
  <c r="F348" i="6"/>
  <c r="E348" i="6"/>
  <c r="AB348" i="6" s="1"/>
  <c r="D348" i="6"/>
  <c r="AA348" i="6" s="1"/>
  <c r="C348" i="6"/>
  <c r="B348" i="6"/>
  <c r="L347" i="6"/>
  <c r="E347" i="6"/>
  <c r="AB347" i="6" s="1"/>
  <c r="D347" i="6"/>
  <c r="AA347" i="6" s="1"/>
  <c r="C347" i="6"/>
  <c r="B347" i="6"/>
  <c r="R346" i="6"/>
  <c r="O346" i="6"/>
  <c r="L346" i="6"/>
  <c r="F346" i="6"/>
  <c r="E346" i="6"/>
  <c r="AB346" i="6" s="1"/>
  <c r="D346" i="6"/>
  <c r="AA346" i="6" s="1"/>
  <c r="C346" i="6"/>
  <c r="B346" i="6"/>
  <c r="L345" i="6"/>
  <c r="E345" i="6"/>
  <c r="AB345" i="6" s="1"/>
  <c r="D345" i="6"/>
  <c r="AA345" i="6" s="1"/>
  <c r="C345" i="6"/>
  <c r="B345" i="6"/>
  <c r="R344" i="6"/>
  <c r="O344" i="6"/>
  <c r="L344" i="6"/>
  <c r="F344" i="6"/>
  <c r="E344" i="6"/>
  <c r="AB344" i="6" s="1"/>
  <c r="D344" i="6"/>
  <c r="AA344" i="6" s="1"/>
  <c r="C344" i="6"/>
  <c r="B344" i="6"/>
  <c r="L343" i="6"/>
  <c r="E343" i="6"/>
  <c r="AB343" i="6" s="1"/>
  <c r="D343" i="6"/>
  <c r="AA343" i="6" s="1"/>
  <c r="C343" i="6"/>
  <c r="B343" i="6"/>
  <c r="R342" i="6"/>
  <c r="O342" i="6"/>
  <c r="L342" i="6"/>
  <c r="F342" i="6"/>
  <c r="E342" i="6"/>
  <c r="AB342" i="6" s="1"/>
  <c r="D342" i="6"/>
  <c r="AA342" i="6" s="1"/>
  <c r="C342" i="6"/>
  <c r="B342" i="6"/>
  <c r="L341" i="6"/>
  <c r="E341" i="6"/>
  <c r="AB341" i="6" s="1"/>
  <c r="D341" i="6"/>
  <c r="AA341" i="6" s="1"/>
  <c r="C341" i="6"/>
  <c r="B341" i="6"/>
  <c r="R340" i="6"/>
  <c r="O340" i="6"/>
  <c r="L340" i="6"/>
  <c r="F340" i="6"/>
  <c r="E340" i="6"/>
  <c r="AB340" i="6" s="1"/>
  <c r="D340" i="6"/>
  <c r="AA340" i="6" s="1"/>
  <c r="C340" i="6"/>
  <c r="B340" i="6"/>
  <c r="L339" i="6"/>
  <c r="E339" i="6"/>
  <c r="AB339" i="6" s="1"/>
  <c r="D339" i="6"/>
  <c r="AA339" i="6" s="1"/>
  <c r="C339" i="6"/>
  <c r="B339" i="6"/>
  <c r="R338" i="6"/>
  <c r="O338" i="6"/>
  <c r="L338" i="6"/>
  <c r="F338" i="6"/>
  <c r="E338" i="6"/>
  <c r="AB338" i="6" s="1"/>
  <c r="D338" i="6"/>
  <c r="AA338" i="6" s="1"/>
  <c r="C338" i="6"/>
  <c r="B338" i="6"/>
  <c r="L337" i="6"/>
  <c r="E337" i="6"/>
  <c r="AB337" i="6" s="1"/>
  <c r="D337" i="6"/>
  <c r="AA337" i="6" s="1"/>
  <c r="C337" i="6"/>
  <c r="B337" i="6"/>
  <c r="R336" i="6"/>
  <c r="O336" i="6"/>
  <c r="L336" i="6"/>
  <c r="F336" i="6"/>
  <c r="E336" i="6"/>
  <c r="AB336" i="6" s="1"/>
  <c r="D336" i="6"/>
  <c r="AA336" i="6" s="1"/>
  <c r="C336" i="6"/>
  <c r="B336" i="6"/>
  <c r="L335" i="6"/>
  <c r="E335" i="6"/>
  <c r="AB335" i="6" s="1"/>
  <c r="D335" i="6"/>
  <c r="AA335" i="6" s="1"/>
  <c r="C335" i="6"/>
  <c r="B335" i="6"/>
  <c r="R334" i="6"/>
  <c r="O334" i="6"/>
  <c r="L334" i="6"/>
  <c r="F334" i="6"/>
  <c r="E334" i="6"/>
  <c r="AB334" i="6" s="1"/>
  <c r="D334" i="6"/>
  <c r="AA334" i="6" s="1"/>
  <c r="C334" i="6"/>
  <c r="B334" i="6"/>
  <c r="L333" i="6"/>
  <c r="E333" i="6"/>
  <c r="AB333" i="6" s="1"/>
  <c r="D333" i="6"/>
  <c r="AA333" i="6" s="1"/>
  <c r="C333" i="6"/>
  <c r="B333" i="6"/>
  <c r="R332" i="6"/>
  <c r="O332" i="6"/>
  <c r="L332" i="6"/>
  <c r="F332" i="6"/>
  <c r="E332" i="6"/>
  <c r="AB332" i="6" s="1"/>
  <c r="D332" i="6"/>
  <c r="AA332" i="6" s="1"/>
  <c r="C332" i="6"/>
  <c r="B332" i="6"/>
  <c r="L331" i="6"/>
  <c r="E331" i="6"/>
  <c r="AB331" i="6" s="1"/>
  <c r="D331" i="6"/>
  <c r="AA331" i="6" s="1"/>
  <c r="C331" i="6"/>
  <c r="B331" i="6"/>
  <c r="R330" i="6"/>
  <c r="O330" i="6"/>
  <c r="L330" i="6"/>
  <c r="F330" i="6"/>
  <c r="E330" i="6"/>
  <c r="AB330" i="6" s="1"/>
  <c r="D330" i="6"/>
  <c r="AA330" i="6" s="1"/>
  <c r="C330" i="6"/>
  <c r="B330" i="6"/>
  <c r="L329" i="6"/>
  <c r="E329" i="6"/>
  <c r="AB329" i="6" s="1"/>
  <c r="D329" i="6"/>
  <c r="AA329" i="6" s="1"/>
  <c r="C329" i="6"/>
  <c r="B329" i="6"/>
  <c r="R328" i="6"/>
  <c r="O328" i="6"/>
  <c r="L328" i="6"/>
  <c r="F328" i="6"/>
  <c r="E328" i="6"/>
  <c r="AB328" i="6" s="1"/>
  <c r="D328" i="6"/>
  <c r="AA328" i="6" s="1"/>
  <c r="C328" i="6"/>
  <c r="B328" i="6"/>
  <c r="L327" i="6"/>
  <c r="E327" i="6"/>
  <c r="AB327" i="6" s="1"/>
  <c r="D327" i="6"/>
  <c r="AA327" i="6" s="1"/>
  <c r="C327" i="6"/>
  <c r="B327" i="6"/>
  <c r="R326" i="6"/>
  <c r="O326" i="6"/>
  <c r="L326" i="6"/>
  <c r="F326" i="6"/>
  <c r="E326" i="6"/>
  <c r="AB326" i="6" s="1"/>
  <c r="D326" i="6"/>
  <c r="AA326" i="6" s="1"/>
  <c r="C326" i="6"/>
  <c r="B326" i="6"/>
  <c r="L325" i="6"/>
  <c r="E325" i="6"/>
  <c r="AB325" i="6" s="1"/>
  <c r="D325" i="6"/>
  <c r="AA325" i="6" s="1"/>
  <c r="C325" i="6"/>
  <c r="B325" i="6"/>
  <c r="R324" i="6"/>
  <c r="O324" i="6"/>
  <c r="L324" i="6"/>
  <c r="F324" i="6"/>
  <c r="E324" i="6"/>
  <c r="AB324" i="6" s="1"/>
  <c r="D324" i="6"/>
  <c r="AA324" i="6" s="1"/>
  <c r="C324" i="6"/>
  <c r="B324" i="6"/>
  <c r="L323" i="6"/>
  <c r="E323" i="6"/>
  <c r="AB323" i="6" s="1"/>
  <c r="D323" i="6"/>
  <c r="AA323" i="6" s="1"/>
  <c r="C323" i="6"/>
  <c r="B323" i="6"/>
  <c r="R322" i="6"/>
  <c r="O322" i="6"/>
  <c r="L322" i="6"/>
  <c r="F322" i="6"/>
  <c r="E322" i="6"/>
  <c r="AB322" i="6" s="1"/>
  <c r="D322" i="6"/>
  <c r="AA322" i="6" s="1"/>
  <c r="C322" i="6"/>
  <c r="B322" i="6"/>
  <c r="L321" i="6"/>
  <c r="E321" i="6"/>
  <c r="AB321" i="6" s="1"/>
  <c r="D321" i="6"/>
  <c r="AA321" i="6" s="1"/>
  <c r="C321" i="6"/>
  <c r="B321" i="6"/>
  <c r="R320" i="6"/>
  <c r="O320" i="6"/>
  <c r="L320" i="6"/>
  <c r="F320" i="6"/>
  <c r="E320" i="6"/>
  <c r="AB320" i="6" s="1"/>
  <c r="D320" i="6"/>
  <c r="AA320" i="6" s="1"/>
  <c r="C320" i="6"/>
  <c r="B320" i="6"/>
  <c r="L319" i="6"/>
  <c r="E319" i="6"/>
  <c r="AB319" i="6" s="1"/>
  <c r="D319" i="6"/>
  <c r="AA319" i="6" s="1"/>
  <c r="C319" i="6"/>
  <c r="B319" i="6"/>
  <c r="R318" i="6"/>
  <c r="O318" i="6"/>
  <c r="L318" i="6"/>
  <c r="F318" i="6"/>
  <c r="E318" i="6"/>
  <c r="AB318" i="6" s="1"/>
  <c r="D318" i="6"/>
  <c r="AA318" i="6" s="1"/>
  <c r="C318" i="6"/>
  <c r="B318" i="6"/>
  <c r="L317" i="6"/>
  <c r="E317" i="6"/>
  <c r="AB317" i="6" s="1"/>
  <c r="D317" i="6"/>
  <c r="AA317" i="6" s="1"/>
  <c r="C317" i="6"/>
  <c r="B317" i="6"/>
  <c r="R316" i="6"/>
  <c r="O316" i="6"/>
  <c r="L316" i="6"/>
  <c r="F316" i="6"/>
  <c r="E316" i="6"/>
  <c r="AB316" i="6" s="1"/>
  <c r="D316" i="6"/>
  <c r="AA316" i="6" s="1"/>
  <c r="C316" i="6"/>
  <c r="B316" i="6"/>
  <c r="L315" i="6"/>
  <c r="E315" i="6"/>
  <c r="AB315" i="6" s="1"/>
  <c r="D315" i="6"/>
  <c r="AA315" i="6" s="1"/>
  <c r="C315" i="6"/>
  <c r="B315" i="6"/>
  <c r="R314" i="6"/>
  <c r="O314" i="6"/>
  <c r="L314" i="6"/>
  <c r="F314" i="6"/>
  <c r="E314" i="6"/>
  <c r="AB314" i="6" s="1"/>
  <c r="D314" i="6"/>
  <c r="AA314" i="6" s="1"/>
  <c r="C314" i="6"/>
  <c r="B314" i="6"/>
  <c r="L313" i="6"/>
  <c r="E313" i="6"/>
  <c r="AB313" i="6" s="1"/>
  <c r="D313" i="6"/>
  <c r="AA313" i="6" s="1"/>
  <c r="C313" i="6"/>
  <c r="B313" i="6"/>
  <c r="R312" i="6"/>
  <c r="O312" i="6"/>
  <c r="L312" i="6"/>
  <c r="F312" i="6"/>
  <c r="E312" i="6"/>
  <c r="AB312" i="6" s="1"/>
  <c r="D312" i="6"/>
  <c r="AA312" i="6" s="1"/>
  <c r="C312" i="6"/>
  <c r="B312" i="6"/>
  <c r="L311" i="6"/>
  <c r="E311" i="6"/>
  <c r="AB311" i="6" s="1"/>
  <c r="D311" i="6"/>
  <c r="AA311" i="6" s="1"/>
  <c r="C311" i="6"/>
  <c r="B311" i="6"/>
  <c r="R310" i="6"/>
  <c r="O310" i="6"/>
  <c r="L310" i="6"/>
  <c r="F310" i="6"/>
  <c r="E310" i="6"/>
  <c r="AB310" i="6" s="1"/>
  <c r="D310" i="6"/>
  <c r="AA310" i="6" s="1"/>
  <c r="C310" i="6"/>
  <c r="B310" i="6"/>
  <c r="L309" i="6"/>
  <c r="E309" i="6"/>
  <c r="AB309" i="6" s="1"/>
  <c r="D309" i="6"/>
  <c r="AA309" i="6" s="1"/>
  <c r="C309" i="6"/>
  <c r="B309" i="6"/>
  <c r="R308" i="6"/>
  <c r="O308" i="6"/>
  <c r="L308" i="6"/>
  <c r="F308" i="6"/>
  <c r="E308" i="6"/>
  <c r="AB308" i="6" s="1"/>
  <c r="D308" i="6"/>
  <c r="AA308" i="6" s="1"/>
  <c r="C308" i="6"/>
  <c r="B308" i="6"/>
  <c r="L307" i="6"/>
  <c r="E307" i="6"/>
  <c r="AB307" i="6" s="1"/>
  <c r="D307" i="6"/>
  <c r="AA307" i="6" s="1"/>
  <c r="C307" i="6"/>
  <c r="B307" i="6"/>
  <c r="R306" i="6"/>
  <c r="O306" i="6"/>
  <c r="L306" i="6"/>
  <c r="F306" i="6"/>
  <c r="E306" i="6"/>
  <c r="AB306" i="6" s="1"/>
  <c r="D306" i="6"/>
  <c r="AA306" i="6" s="1"/>
  <c r="C306" i="6"/>
  <c r="B306" i="6"/>
  <c r="L305" i="6"/>
  <c r="E305" i="6"/>
  <c r="AB305" i="6" s="1"/>
  <c r="D305" i="6"/>
  <c r="AA305" i="6" s="1"/>
  <c r="C305" i="6"/>
  <c r="B305" i="6"/>
  <c r="R304" i="6"/>
  <c r="O304" i="6"/>
  <c r="L304" i="6"/>
  <c r="F304" i="6"/>
  <c r="E304" i="6"/>
  <c r="AB304" i="6" s="1"/>
  <c r="D304" i="6"/>
  <c r="AA304" i="6" s="1"/>
  <c r="C304" i="6"/>
  <c r="B304" i="6"/>
  <c r="L303" i="6"/>
  <c r="E303" i="6"/>
  <c r="AB303" i="6" s="1"/>
  <c r="D303" i="6"/>
  <c r="AA303" i="6" s="1"/>
  <c r="C303" i="6"/>
  <c r="B303" i="6"/>
  <c r="R302" i="6"/>
  <c r="O302" i="6"/>
  <c r="L302" i="6"/>
  <c r="F302" i="6"/>
  <c r="E302" i="6"/>
  <c r="AB302" i="6" s="1"/>
  <c r="D302" i="6"/>
  <c r="AA302" i="6" s="1"/>
  <c r="C302" i="6"/>
  <c r="B302" i="6"/>
  <c r="R300" i="6"/>
  <c r="O300" i="6"/>
  <c r="L301" i="6"/>
  <c r="L300" i="6"/>
  <c r="F300" i="6"/>
  <c r="E301" i="6"/>
  <c r="AB301" i="6" s="1"/>
  <c r="E300" i="6"/>
  <c r="AB300" i="6" s="1"/>
  <c r="D301" i="6"/>
  <c r="AA301" i="6" s="1"/>
  <c r="C301" i="6"/>
  <c r="C300" i="6"/>
  <c r="D300" i="6"/>
  <c r="AA300" i="6" s="1"/>
  <c r="B301" i="6"/>
  <c r="B300" i="6"/>
  <c r="T296" i="6"/>
  <c r="Z302" i="6" l="1"/>
  <c r="Z303" i="6"/>
  <c r="Z310" i="6"/>
  <c r="AC310" i="6" s="1"/>
  <c r="Z311" i="6"/>
  <c r="AC311" i="6" s="1"/>
  <c r="AL311" i="6" s="1"/>
  <c r="Z318" i="6"/>
  <c r="Z363" i="6"/>
  <c r="AC363" i="6" s="1"/>
  <c r="Z487" i="6"/>
  <c r="Z611" i="6"/>
  <c r="AC611" i="6" s="1"/>
  <c r="Z319" i="6"/>
  <c r="Z326" i="6"/>
  <c r="AC326" i="6" s="1"/>
  <c r="Z327" i="6"/>
  <c r="Z334" i="6"/>
  <c r="AC334" i="6" s="1"/>
  <c r="Z335" i="6"/>
  <c r="AC335" i="6" s="1"/>
  <c r="Z342" i="6"/>
  <c r="Z343" i="6"/>
  <c r="AC343" i="6" s="1"/>
  <c r="Z350" i="6"/>
  <c r="AC350" i="6" s="1"/>
  <c r="Z351" i="6"/>
  <c r="AC351" i="6" s="1"/>
  <c r="Z366" i="6"/>
  <c r="Z367" i="6"/>
  <c r="Z374" i="6"/>
  <c r="AC374" i="6" s="1"/>
  <c r="Z375" i="6"/>
  <c r="Z382" i="6"/>
  <c r="AC382" i="6" s="1"/>
  <c r="Z383" i="6"/>
  <c r="AC383" i="6" s="1"/>
  <c r="Z390" i="6"/>
  <c r="AC390" i="6" s="1"/>
  <c r="Z391" i="6"/>
  <c r="AC391" i="6" s="1"/>
  <c r="Z398" i="6"/>
  <c r="Z399" i="6"/>
  <c r="AC399" i="6" s="1"/>
  <c r="Z406" i="6"/>
  <c r="AC406" i="6" s="1"/>
  <c r="Z407" i="6"/>
  <c r="AC407" i="6" s="1"/>
  <c r="Z414" i="6"/>
  <c r="Z415" i="6"/>
  <c r="AC415" i="6" s="1"/>
  <c r="Z432" i="6"/>
  <c r="AC432" i="6" s="1"/>
  <c r="Z433" i="6"/>
  <c r="AC433" i="6" s="1"/>
  <c r="Z440" i="6"/>
  <c r="AC440" i="6" s="1"/>
  <c r="Z441" i="6"/>
  <c r="AC441" i="6" s="1"/>
  <c r="Z448" i="6"/>
  <c r="Z449" i="6"/>
  <c r="AC449" i="6" s="1"/>
  <c r="Z456" i="6"/>
  <c r="Z457" i="6"/>
  <c r="Z464" i="6"/>
  <c r="Z465" i="6"/>
  <c r="AC465" i="6" s="1"/>
  <c r="Z472" i="6"/>
  <c r="Z473" i="6"/>
  <c r="AC473" i="6" s="1"/>
  <c r="Z480" i="6"/>
  <c r="AC480" i="6" s="1"/>
  <c r="Z481" i="6"/>
  <c r="AC481" i="6" s="1"/>
  <c r="Z490" i="6"/>
  <c r="AC490" i="6" s="1"/>
  <c r="Z491" i="6"/>
  <c r="Z498" i="6"/>
  <c r="AC498" i="6" s="1"/>
  <c r="Z499" i="6"/>
  <c r="Z506" i="6"/>
  <c r="Z507" i="6"/>
  <c r="Z514" i="6"/>
  <c r="AC514" i="6" s="1"/>
  <c r="Z515" i="6"/>
  <c r="AC515" i="6" s="1"/>
  <c r="Z522" i="6"/>
  <c r="Z523" i="6"/>
  <c r="AC523" i="6" s="1"/>
  <c r="Z530" i="6"/>
  <c r="AC530" i="6" s="1"/>
  <c r="Z531" i="6"/>
  <c r="AC531" i="6" s="1"/>
  <c r="Z538" i="6"/>
  <c r="Z539" i="6"/>
  <c r="Z556" i="6"/>
  <c r="Z557" i="6"/>
  <c r="AC557" i="6" s="1"/>
  <c r="Z564" i="6"/>
  <c r="Z565" i="6"/>
  <c r="AC565" i="6" s="1"/>
  <c r="Z572" i="6"/>
  <c r="Z573" i="6"/>
  <c r="Z580" i="6"/>
  <c r="AC580" i="6" s="1"/>
  <c r="Z581" i="6"/>
  <c r="Z588" i="6"/>
  <c r="AC588" i="6" s="1"/>
  <c r="Z589" i="6"/>
  <c r="AC589" i="6" s="1"/>
  <c r="Z596" i="6"/>
  <c r="Z597" i="6"/>
  <c r="Z604" i="6"/>
  <c r="AC604" i="6" s="1"/>
  <c r="Z605" i="6"/>
  <c r="AC605" i="6" s="1"/>
  <c r="Z614" i="6"/>
  <c r="AC614" i="6" s="1"/>
  <c r="Z615" i="6"/>
  <c r="Z622" i="6"/>
  <c r="AC622" i="6" s="1"/>
  <c r="Z623" i="6"/>
  <c r="AC623" i="6" s="1"/>
  <c r="Z630" i="6"/>
  <c r="Z631" i="6"/>
  <c r="Z638" i="6"/>
  <c r="AC638" i="6" s="1"/>
  <c r="Z639" i="6"/>
  <c r="AC639" i="6" s="1"/>
  <c r="Z646" i="6"/>
  <c r="Z647" i="6"/>
  <c r="Z654" i="6"/>
  <c r="AC654" i="6" s="1"/>
  <c r="Z655" i="6"/>
  <c r="AC655" i="6" s="1"/>
  <c r="Z662" i="6"/>
  <c r="AC662" i="6" s="1"/>
  <c r="Z663" i="6"/>
  <c r="AC663" i="6" s="1"/>
  <c r="Z301" i="6"/>
  <c r="AC301" i="6" s="1"/>
  <c r="AC398" i="6"/>
  <c r="AJ398" i="6" s="1"/>
  <c r="AK398" i="6" s="1"/>
  <c r="AC581" i="6"/>
  <c r="AC596" i="6"/>
  <c r="AL596" i="6" s="1"/>
  <c r="AC646" i="6"/>
  <c r="AL646" i="6" s="1"/>
  <c r="AC303" i="6"/>
  <c r="AJ303" i="6" s="1"/>
  <c r="AK303" i="6" s="1"/>
  <c r="AC318" i="6"/>
  <c r="AC414" i="6"/>
  <c r="AC448" i="6"/>
  <c r="AH447" i="6" s="1"/>
  <c r="AI447" i="6" s="1"/>
  <c r="AC456" i="6"/>
  <c r="AC457" i="6"/>
  <c r="AD456" i="6" s="1"/>
  <c r="AE456" i="6" s="1"/>
  <c r="AC464" i="6"/>
  <c r="AH463" i="6" s="1"/>
  <c r="AI463" i="6" s="1"/>
  <c r="AC472" i="6"/>
  <c r="AH471" i="6" s="1"/>
  <c r="AI471" i="6" s="1"/>
  <c r="AC491" i="6"/>
  <c r="AJ491" i="6" s="1"/>
  <c r="AK491" i="6" s="1"/>
  <c r="AC506" i="6"/>
  <c r="AC507" i="6"/>
  <c r="AL507" i="6" s="1"/>
  <c r="AC522" i="6"/>
  <c r="AJ522" i="6" s="1"/>
  <c r="AK522" i="6" s="1"/>
  <c r="AC538" i="6"/>
  <c r="AJ538" i="6" s="1"/>
  <c r="AK538" i="6" s="1"/>
  <c r="AC539" i="6"/>
  <c r="AJ539" i="6" s="1"/>
  <c r="AK539" i="6" s="1"/>
  <c r="AC556" i="6"/>
  <c r="AL556" i="6" s="1"/>
  <c r="AC564" i="6"/>
  <c r="AC597" i="6"/>
  <c r="AJ597" i="6" s="1"/>
  <c r="AK597" i="6" s="1"/>
  <c r="AC615" i="6"/>
  <c r="AC647" i="6"/>
  <c r="AL647" i="6" s="1"/>
  <c r="AC302" i="6"/>
  <c r="AL302" i="6" s="1"/>
  <c r="AC327" i="6"/>
  <c r="AC375" i="6"/>
  <c r="AL375" i="6" s="1"/>
  <c r="Z306" i="6"/>
  <c r="AC306" i="6" s="1"/>
  <c r="Z307" i="6"/>
  <c r="AC307" i="6" s="1"/>
  <c r="Z314" i="6"/>
  <c r="Z315" i="6"/>
  <c r="AC315" i="6" s="1"/>
  <c r="Z322" i="6"/>
  <c r="Z323" i="6"/>
  <c r="AC323" i="6" s="1"/>
  <c r="Z330" i="6"/>
  <c r="Z331" i="6"/>
  <c r="AC331" i="6" s="1"/>
  <c r="Z338" i="6"/>
  <c r="AC338" i="6" s="1"/>
  <c r="Z339" i="6"/>
  <c r="AC339" i="6" s="1"/>
  <c r="Z346" i="6"/>
  <c r="Z347" i="6"/>
  <c r="AC347" i="6" s="1"/>
  <c r="Z354" i="6"/>
  <c r="Z355" i="6"/>
  <c r="AC355" i="6" s="1"/>
  <c r="Z370" i="6"/>
  <c r="Z371" i="6"/>
  <c r="AC371" i="6" s="1"/>
  <c r="Z378" i="6"/>
  <c r="AC378" i="6" s="1"/>
  <c r="Z379" i="6"/>
  <c r="Z386" i="6"/>
  <c r="Z387" i="6"/>
  <c r="Z394" i="6"/>
  <c r="Z395" i="6"/>
  <c r="AC395" i="6" s="1"/>
  <c r="Z402" i="6"/>
  <c r="Z403" i="6"/>
  <c r="Z410" i="6"/>
  <c r="Z411" i="6"/>
  <c r="AC411" i="6" s="1"/>
  <c r="Z418" i="6"/>
  <c r="Z419" i="6"/>
  <c r="AC419" i="6" s="1"/>
  <c r="AH419" i="6" s="1"/>
  <c r="AI419" i="6" s="1"/>
  <c r="Z428" i="6"/>
  <c r="AC428" i="6" s="1"/>
  <c r="Z429" i="6"/>
  <c r="AC429" i="6" s="1"/>
  <c r="Z436" i="6"/>
  <c r="Z437" i="6"/>
  <c r="AC437" i="6" s="1"/>
  <c r="Z444" i="6"/>
  <c r="AC444" i="6" s="1"/>
  <c r="Z445" i="6"/>
  <c r="AC445" i="6" s="1"/>
  <c r="Z452" i="6"/>
  <c r="Z453" i="6"/>
  <c r="Z460" i="6"/>
  <c r="Z461" i="6"/>
  <c r="AC461" i="6" s="1"/>
  <c r="Z468" i="6"/>
  <c r="Z469" i="6"/>
  <c r="Z476" i="6"/>
  <c r="Z477" i="6"/>
  <c r="Z494" i="6"/>
  <c r="Z495" i="6"/>
  <c r="AC495" i="6" s="1"/>
  <c r="Z502" i="6"/>
  <c r="Z503" i="6"/>
  <c r="AC503" i="6" s="1"/>
  <c r="Z510" i="6"/>
  <c r="Z511" i="6"/>
  <c r="Z518" i="6"/>
  <c r="Z519" i="6"/>
  <c r="Z526" i="6"/>
  <c r="Z527" i="6"/>
  <c r="Z534" i="6"/>
  <c r="Z535" i="6"/>
  <c r="Z542" i="6"/>
  <c r="Z543" i="6"/>
  <c r="Z552" i="6"/>
  <c r="AC552" i="6" s="1"/>
  <c r="Z553" i="6"/>
  <c r="AC553" i="6" s="1"/>
  <c r="Z560" i="6"/>
  <c r="Z561" i="6"/>
  <c r="Z568" i="6"/>
  <c r="Z569" i="6"/>
  <c r="Z576" i="6"/>
  <c r="AC576" i="6" s="1"/>
  <c r="Z577" i="6"/>
  <c r="Z584" i="6"/>
  <c r="Z585" i="6"/>
  <c r="Z592" i="6"/>
  <c r="Z593" i="6"/>
  <c r="Z600" i="6"/>
  <c r="Z618" i="6"/>
  <c r="AC618" i="6" s="1"/>
  <c r="AC494" i="6"/>
  <c r="AL303" i="6"/>
  <c r="Z362" i="6"/>
  <c r="AC366" i="6"/>
  <c r="AC367" i="6"/>
  <c r="AC387" i="6"/>
  <c r="AC402" i="6"/>
  <c r="AC418" i="6"/>
  <c r="AC436" i="6"/>
  <c r="AC453" i="6"/>
  <c r="AC468" i="6"/>
  <c r="Z300" i="6"/>
  <c r="AC300" i="6" s="1"/>
  <c r="AD300" i="6" s="1"/>
  <c r="AE300" i="6" s="1"/>
  <c r="Z308" i="6"/>
  <c r="AC308" i="6" s="1"/>
  <c r="Z309" i="6"/>
  <c r="AC309" i="6" s="1"/>
  <c r="Z316" i="6"/>
  <c r="AC316" i="6" s="1"/>
  <c r="Z317" i="6"/>
  <c r="AC317" i="6" s="1"/>
  <c r="AF318" i="6" s="1"/>
  <c r="AC319" i="6"/>
  <c r="Z324" i="6"/>
  <c r="AC324" i="6" s="1"/>
  <c r="Z325" i="6"/>
  <c r="AC325" i="6" s="1"/>
  <c r="Z332" i="6"/>
  <c r="AC332" i="6" s="1"/>
  <c r="Z333" i="6"/>
  <c r="AC333" i="6" s="1"/>
  <c r="Z340" i="6"/>
  <c r="AC340" i="6" s="1"/>
  <c r="Z341" i="6"/>
  <c r="AC341" i="6" s="1"/>
  <c r="AC342" i="6"/>
  <c r="Z348" i="6"/>
  <c r="AC348" i="6" s="1"/>
  <c r="Z349" i="6"/>
  <c r="AC349" i="6" s="1"/>
  <c r="Z356" i="6"/>
  <c r="AC356" i="6" s="1"/>
  <c r="Z357" i="6"/>
  <c r="AC357" i="6" s="1"/>
  <c r="AL363" i="6"/>
  <c r="AJ363" i="6"/>
  <c r="AK363" i="6" s="1"/>
  <c r="Z364" i="6"/>
  <c r="AC364" i="6" s="1"/>
  <c r="Z365" i="6"/>
  <c r="AC365" i="6" s="1"/>
  <c r="Z372" i="6"/>
  <c r="AC372" i="6" s="1"/>
  <c r="Z373" i="6"/>
  <c r="AC373" i="6" s="1"/>
  <c r="Z380" i="6"/>
  <c r="AC380" i="6" s="1"/>
  <c r="Z381" i="6"/>
  <c r="Z388" i="6"/>
  <c r="AC388" i="6" s="1"/>
  <c r="Z389" i="6"/>
  <c r="AC389" i="6" s="1"/>
  <c r="Z396" i="6"/>
  <c r="AC396" i="6" s="1"/>
  <c r="Z397" i="6"/>
  <c r="AC397" i="6" s="1"/>
  <c r="Z404" i="6"/>
  <c r="AC404" i="6" s="1"/>
  <c r="Z405" i="6"/>
  <c r="AC405" i="6" s="1"/>
  <c r="Z412" i="6"/>
  <c r="AC412" i="6" s="1"/>
  <c r="Z413" i="6"/>
  <c r="AC413" i="6" s="1"/>
  <c r="Z430" i="6"/>
  <c r="AC430" i="6" s="1"/>
  <c r="Z431" i="6"/>
  <c r="AC431" i="6" s="1"/>
  <c r="Z438" i="6"/>
  <c r="Z439" i="6"/>
  <c r="Z446" i="6"/>
  <c r="AC446" i="6" s="1"/>
  <c r="Z447" i="6"/>
  <c r="AC447" i="6" s="1"/>
  <c r="Z454" i="6"/>
  <c r="AC454" i="6" s="1"/>
  <c r="Z455" i="6"/>
  <c r="AC455" i="6" s="1"/>
  <c r="AF456" i="6" s="1"/>
  <c r="Z462" i="6"/>
  <c r="AC462" i="6" s="1"/>
  <c r="Z463" i="6"/>
  <c r="AC463" i="6" s="1"/>
  <c r="Z470" i="6"/>
  <c r="AC470" i="6" s="1"/>
  <c r="Z471" i="6"/>
  <c r="AC471" i="6" s="1"/>
  <c r="Z478" i="6"/>
  <c r="AC478" i="6" s="1"/>
  <c r="Z479" i="6"/>
  <c r="AC479" i="6" s="1"/>
  <c r="AC487" i="6"/>
  <c r="Z488" i="6"/>
  <c r="AC488" i="6" s="1"/>
  <c r="Z489" i="6"/>
  <c r="AC489" i="6" s="1"/>
  <c r="Z496" i="6"/>
  <c r="AC496" i="6" s="1"/>
  <c r="Z497" i="6"/>
  <c r="AC499" i="6"/>
  <c r="Z504" i="6"/>
  <c r="AC504" i="6" s="1"/>
  <c r="Z505" i="6"/>
  <c r="AC505" i="6" s="1"/>
  <c r="AF506" i="6" s="1"/>
  <c r="Z512" i="6"/>
  <c r="AC512" i="6" s="1"/>
  <c r="Z513" i="6"/>
  <c r="AC513" i="6" s="1"/>
  <c r="Z520" i="6"/>
  <c r="AC520" i="6" s="1"/>
  <c r="Z521" i="6"/>
  <c r="Z528" i="6"/>
  <c r="AC528" i="6" s="1"/>
  <c r="Z529" i="6"/>
  <c r="AC529" i="6" s="1"/>
  <c r="Z536" i="6"/>
  <c r="AC536" i="6" s="1"/>
  <c r="Z537" i="6"/>
  <c r="AC537" i="6" s="1"/>
  <c r="Z554" i="6"/>
  <c r="AC554" i="6" s="1"/>
  <c r="Z555" i="6"/>
  <c r="AC555" i="6" s="1"/>
  <c r="Z562" i="6"/>
  <c r="AC562" i="6" s="1"/>
  <c r="Z563" i="6"/>
  <c r="AC563" i="6" s="1"/>
  <c r="AF564" i="6" s="1"/>
  <c r="Z570" i="6"/>
  <c r="AC570" i="6" s="1"/>
  <c r="Z571" i="6"/>
  <c r="AC571" i="6" s="1"/>
  <c r="Z578" i="6"/>
  <c r="AC578" i="6" s="1"/>
  <c r="Z579" i="6"/>
  <c r="AC579" i="6" s="1"/>
  <c r="Z586" i="6"/>
  <c r="AC586" i="6" s="1"/>
  <c r="Z587" i="6"/>
  <c r="AC587" i="6" s="1"/>
  <c r="Z594" i="6"/>
  <c r="AC594" i="6" s="1"/>
  <c r="Z595" i="6"/>
  <c r="AC595" i="6" s="1"/>
  <c r="Z602" i="6"/>
  <c r="AC602" i="6" s="1"/>
  <c r="Z603" i="6"/>
  <c r="AC603" i="6" s="1"/>
  <c r="AJ611" i="6"/>
  <c r="AK611" i="6" s="1"/>
  <c r="AL611" i="6"/>
  <c r="Z612" i="6"/>
  <c r="Z613" i="6"/>
  <c r="Z620" i="6"/>
  <c r="Z621" i="6"/>
  <c r="Z628" i="6"/>
  <c r="Z629" i="6"/>
  <c r="AC630" i="6"/>
  <c r="AC631" i="6"/>
  <c r="Z636" i="6"/>
  <c r="AC636" i="6" s="1"/>
  <c r="Z637" i="6"/>
  <c r="AC637" i="6" s="1"/>
  <c r="Z644" i="6"/>
  <c r="AC644" i="6" s="1"/>
  <c r="Z645" i="6"/>
  <c r="AC645" i="6" s="1"/>
  <c r="Z652" i="6"/>
  <c r="Z653" i="6"/>
  <c r="Z660" i="6"/>
  <c r="Z661" i="6"/>
  <c r="AC661" i="6" s="1"/>
  <c r="AJ457" i="6"/>
  <c r="AK457" i="6" s="1"/>
  <c r="AL457" i="6"/>
  <c r="AL491" i="6"/>
  <c r="AJ507" i="6"/>
  <c r="AK507" i="6" s="1"/>
  <c r="AD506" i="6"/>
  <c r="AE506" i="6" s="1"/>
  <c r="AL538" i="6"/>
  <c r="AF538" i="6"/>
  <c r="AJ548" i="6"/>
  <c r="AK548" i="6" s="1"/>
  <c r="AL548" i="6"/>
  <c r="AL564" i="6"/>
  <c r="AJ564" i="6"/>
  <c r="AK564" i="6" s="1"/>
  <c r="AJ581" i="6"/>
  <c r="AK581" i="6" s="1"/>
  <c r="AL581" i="6"/>
  <c r="AJ596" i="6"/>
  <c r="AK596" i="6" s="1"/>
  <c r="AD596" i="6"/>
  <c r="AE596" i="6" s="1"/>
  <c r="AJ615" i="6"/>
  <c r="AK615" i="6" s="1"/>
  <c r="AL615" i="6"/>
  <c r="AJ646" i="6"/>
  <c r="AK646" i="6" s="1"/>
  <c r="AF302" i="6"/>
  <c r="AL327" i="6"/>
  <c r="AJ327" i="6"/>
  <c r="AK327" i="6" s="1"/>
  <c r="AJ414" i="6"/>
  <c r="AK414" i="6" s="1"/>
  <c r="AH413" i="6"/>
  <c r="AI413" i="6" s="1"/>
  <c r="AF414" i="6"/>
  <c r="AL414" i="6"/>
  <c r="AL424" i="6"/>
  <c r="AJ424" i="6"/>
  <c r="AK424" i="6" s="1"/>
  <c r="AL456" i="6"/>
  <c r="AJ456" i="6"/>
  <c r="AK456" i="6" s="1"/>
  <c r="AH455" i="6"/>
  <c r="AI455" i="6" s="1"/>
  <c r="AJ464" i="6"/>
  <c r="AK464" i="6" s="1"/>
  <c r="AL464" i="6"/>
  <c r="AF472" i="6"/>
  <c r="AJ472" i="6"/>
  <c r="AK472" i="6" s="1"/>
  <c r="AL494" i="6"/>
  <c r="AJ494" i="6"/>
  <c r="AK494" i="6" s="1"/>
  <c r="AJ506" i="6"/>
  <c r="AK506" i="6" s="1"/>
  <c r="AL506" i="6"/>
  <c r="AL522" i="6"/>
  <c r="Z304" i="6"/>
  <c r="AC304" i="6" s="1"/>
  <c r="Z305" i="6"/>
  <c r="AC305" i="6" s="1"/>
  <c r="Z312" i="6"/>
  <c r="AC312" i="6" s="1"/>
  <c r="Z313" i="6"/>
  <c r="AC313" i="6" s="1"/>
  <c r="Z320" i="6"/>
  <c r="AC320" i="6" s="1"/>
  <c r="Z321" i="6"/>
  <c r="AC321" i="6" s="1"/>
  <c r="Z328" i="6"/>
  <c r="AC328" i="6" s="1"/>
  <c r="Z329" i="6"/>
  <c r="AC329" i="6" s="1"/>
  <c r="Z336" i="6"/>
  <c r="AC336" i="6" s="1"/>
  <c r="Z337" i="6"/>
  <c r="AC337" i="6" s="1"/>
  <c r="Z344" i="6"/>
  <c r="AC344" i="6" s="1"/>
  <c r="Z345" i="6"/>
  <c r="AC345" i="6" s="1"/>
  <c r="Z352" i="6"/>
  <c r="AC352" i="6" s="1"/>
  <c r="Z353" i="6"/>
  <c r="AC353" i="6" s="1"/>
  <c r="Z368" i="6"/>
  <c r="AC368" i="6" s="1"/>
  <c r="Z369" i="6"/>
  <c r="AC369" i="6" s="1"/>
  <c r="Z376" i="6"/>
  <c r="AC376" i="6" s="1"/>
  <c r="Z377" i="6"/>
  <c r="AC377" i="6" s="1"/>
  <c r="AC381" i="6"/>
  <c r="Z384" i="6"/>
  <c r="AC384" i="6" s="1"/>
  <c r="Z385" i="6"/>
  <c r="AC385" i="6" s="1"/>
  <c r="AC386" i="6"/>
  <c r="Z392" i="6"/>
  <c r="AC392" i="6" s="1"/>
  <c r="Z393" i="6"/>
  <c r="AC393" i="6" s="1"/>
  <c r="Z400" i="6"/>
  <c r="AC400" i="6" s="1"/>
  <c r="Z401" i="6"/>
  <c r="AC401" i="6" s="1"/>
  <c r="Z408" i="6"/>
  <c r="AC408" i="6" s="1"/>
  <c r="Z409" i="6"/>
  <c r="AC409" i="6" s="1"/>
  <c r="Z416" i="6"/>
  <c r="AC416" i="6" s="1"/>
  <c r="Z417" i="6"/>
  <c r="AC417" i="6" s="1"/>
  <c r="Z425" i="6"/>
  <c r="AC425" i="6" s="1"/>
  <c r="Z426" i="6"/>
  <c r="AC426" i="6" s="1"/>
  <c r="Z427" i="6"/>
  <c r="AC427" i="6" s="1"/>
  <c r="Z434" i="6"/>
  <c r="AC434" i="6" s="1"/>
  <c r="Z435" i="6"/>
  <c r="AC435" i="6" s="1"/>
  <c r="AC438" i="6"/>
  <c r="AC439" i="6"/>
  <c r="Z442" i="6"/>
  <c r="AC442" i="6" s="1"/>
  <c r="Z443" i="6"/>
  <c r="AC443" i="6" s="1"/>
  <c r="Z450" i="6"/>
  <c r="AC450" i="6" s="1"/>
  <c r="Z451" i="6"/>
  <c r="AC451" i="6" s="1"/>
  <c r="Z458" i="6"/>
  <c r="AC458" i="6" s="1"/>
  <c r="Z459" i="6"/>
  <c r="AC459" i="6" s="1"/>
  <c r="Z466" i="6"/>
  <c r="AC466" i="6" s="1"/>
  <c r="Z467" i="6"/>
  <c r="AC467" i="6" s="1"/>
  <c r="Z474" i="6"/>
  <c r="AC474" i="6" s="1"/>
  <c r="Z475" i="6"/>
  <c r="AC475" i="6" s="1"/>
  <c r="Z492" i="6"/>
  <c r="AC492" i="6" s="1"/>
  <c r="Z493" i="6"/>
  <c r="AC493" i="6" s="1"/>
  <c r="AC497" i="6"/>
  <c r="Z500" i="6"/>
  <c r="AC500" i="6" s="1"/>
  <c r="Z501" i="6"/>
  <c r="AC501" i="6" s="1"/>
  <c r="Z508" i="6"/>
  <c r="AC508" i="6" s="1"/>
  <c r="Z509" i="6"/>
  <c r="AC509" i="6" s="1"/>
  <c r="Z516" i="6"/>
  <c r="AC516" i="6" s="1"/>
  <c r="Z517" i="6"/>
  <c r="AC517" i="6" s="1"/>
  <c r="Z524" i="6"/>
  <c r="AC524" i="6" s="1"/>
  <c r="Z525" i="6"/>
  <c r="AC525" i="6" s="1"/>
  <c r="Z532" i="6"/>
  <c r="AC532" i="6" s="1"/>
  <c r="Z533" i="6"/>
  <c r="AC533" i="6" s="1"/>
  <c r="Z540" i="6"/>
  <c r="AC540" i="6" s="1"/>
  <c r="Z541" i="6"/>
  <c r="AC541" i="6" s="1"/>
  <c r="Z549" i="6"/>
  <c r="AC549" i="6" s="1"/>
  <c r="Z550" i="6"/>
  <c r="AC550" i="6" s="1"/>
  <c r="Z551" i="6"/>
  <c r="AC551" i="6" s="1"/>
  <c r="Z558" i="6"/>
  <c r="AC558" i="6" s="1"/>
  <c r="Z559" i="6"/>
  <c r="AC559" i="6" s="1"/>
  <c r="Z566" i="6"/>
  <c r="AC566" i="6" s="1"/>
  <c r="Z567" i="6"/>
  <c r="AC567" i="6" s="1"/>
  <c r="AC568" i="6"/>
  <c r="AC569" i="6"/>
  <c r="Z574" i="6"/>
  <c r="AC574" i="6" s="1"/>
  <c r="Z575" i="6"/>
  <c r="AC575" i="6" s="1"/>
  <c r="Z582" i="6"/>
  <c r="AC582" i="6" s="1"/>
  <c r="Z583" i="6"/>
  <c r="AC583" i="6" s="1"/>
  <c r="Z590" i="6"/>
  <c r="AC590" i="6" s="1"/>
  <c r="Z591" i="6"/>
  <c r="AC591" i="6" s="1"/>
  <c r="Z598" i="6"/>
  <c r="AC598" i="6" s="1"/>
  <c r="Z599" i="6"/>
  <c r="AC599" i="6" s="1"/>
  <c r="Z616" i="6"/>
  <c r="AC616" i="6" s="1"/>
  <c r="Z617" i="6"/>
  <c r="AC617" i="6" s="1"/>
  <c r="Z624" i="6"/>
  <c r="AC624" i="6" s="1"/>
  <c r="Z625" i="6"/>
  <c r="AC625" i="6" s="1"/>
  <c r="Z632" i="6"/>
  <c r="AC632" i="6" s="1"/>
  <c r="Z633" i="6"/>
  <c r="AC633" i="6" s="1"/>
  <c r="Z640" i="6"/>
  <c r="AC640" i="6" s="1"/>
  <c r="Z641" i="6"/>
  <c r="AC641" i="6" s="1"/>
  <c r="Z648" i="6"/>
  <c r="AC648" i="6" s="1"/>
  <c r="AH647" i="6" s="1"/>
  <c r="AI647" i="6" s="1"/>
  <c r="Z649" i="6"/>
  <c r="AC649" i="6" s="1"/>
  <c r="Z656" i="6"/>
  <c r="AC656" i="6" s="1"/>
  <c r="Z657" i="6"/>
  <c r="AC657" i="6" s="1"/>
  <c r="Z664" i="6"/>
  <c r="AC664" i="6" s="1"/>
  <c r="Z665" i="6"/>
  <c r="AC665" i="6" s="1"/>
  <c r="AL301" i="6"/>
  <c r="AJ301" i="6"/>
  <c r="AK301" i="6" s="1"/>
  <c r="AL318" i="6"/>
  <c r="AJ318" i="6"/>
  <c r="AK318" i="6" s="1"/>
  <c r="AC314" i="6"/>
  <c r="AC322" i="6"/>
  <c r="AC330" i="6"/>
  <c r="AC346" i="6"/>
  <c r="AC354" i="6"/>
  <c r="AC362" i="6"/>
  <c r="AC370" i="6"/>
  <c r="AC379" i="6"/>
  <c r="AC394" i="6"/>
  <c r="AC403" i="6"/>
  <c r="AC410" i="6"/>
  <c r="AC452" i="6"/>
  <c r="AC460" i="6"/>
  <c r="AC469" i="6"/>
  <c r="AC476" i="6"/>
  <c r="AC477" i="6"/>
  <c r="Z486" i="6"/>
  <c r="AC486" i="6" s="1"/>
  <c r="AC502" i="6"/>
  <c r="AC510" i="6"/>
  <c r="AC511" i="6"/>
  <c r="AC518" i="6"/>
  <c r="AC519" i="6"/>
  <c r="AC521" i="6"/>
  <c r="AC526" i="6"/>
  <c r="AC527" i="6"/>
  <c r="AC534" i="6"/>
  <c r="AC535" i="6"/>
  <c r="AC542" i="6"/>
  <c r="AC543" i="6"/>
  <c r="AH543" i="6" s="1"/>
  <c r="AI543" i="6" s="1"/>
  <c r="AC560" i="6"/>
  <c r="AC561" i="6"/>
  <c r="AC572" i="6"/>
  <c r="AC573" i="6"/>
  <c r="AC577" i="6"/>
  <c r="AC584" i="6"/>
  <c r="AC585" i="6"/>
  <c r="AC592" i="6"/>
  <c r="AC593" i="6"/>
  <c r="AC600" i="6"/>
  <c r="Z601" i="6"/>
  <c r="AC601" i="6" s="1"/>
  <c r="Z610" i="6"/>
  <c r="AC610" i="6" s="1"/>
  <c r="AD610" i="6" s="1"/>
  <c r="AE610" i="6" s="1"/>
  <c r="AC612" i="6"/>
  <c r="AC613" i="6"/>
  <c r="Z619" i="6"/>
  <c r="AC619" i="6" s="1"/>
  <c r="AC620" i="6"/>
  <c r="AC621" i="6"/>
  <c r="Z626" i="6"/>
  <c r="AC626" i="6" s="1"/>
  <c r="Z627" i="6"/>
  <c r="AC627" i="6" s="1"/>
  <c r="AC628" i="6"/>
  <c r="AC629" i="6"/>
  <c r="Z634" i="6"/>
  <c r="AC634" i="6" s="1"/>
  <c r="Z635" i="6"/>
  <c r="AC635" i="6" s="1"/>
  <c r="Z642" i="6"/>
  <c r="AC642" i="6" s="1"/>
  <c r="Z643" i="6"/>
  <c r="AC643" i="6" s="1"/>
  <c r="Z650" i="6"/>
  <c r="AC650" i="6" s="1"/>
  <c r="Z651" i="6"/>
  <c r="AC651" i="6" s="1"/>
  <c r="AC652" i="6"/>
  <c r="AC653" i="6"/>
  <c r="Z658" i="6"/>
  <c r="AC658" i="6" s="1"/>
  <c r="Z659" i="6"/>
  <c r="AC659" i="6" s="1"/>
  <c r="AC660" i="6"/>
  <c r="Z666" i="6"/>
  <c r="AC666" i="6" s="1"/>
  <c r="AD56" i="6"/>
  <c r="AE56" i="6" s="1"/>
  <c r="AL57" i="6"/>
  <c r="AJ57" i="6"/>
  <c r="AK57" i="6" s="1"/>
  <c r="AJ56" i="6"/>
  <c r="AK56" i="6" s="1"/>
  <c r="AL56" i="6"/>
  <c r="L295" i="6"/>
  <c r="E295" i="6"/>
  <c r="AB295" i="6" s="1"/>
  <c r="D295" i="6"/>
  <c r="AA295" i="6" s="1"/>
  <c r="C295" i="6"/>
  <c r="B295" i="6"/>
  <c r="R294" i="6"/>
  <c r="O294" i="6"/>
  <c r="L294" i="6"/>
  <c r="F294" i="6"/>
  <c r="E294" i="6"/>
  <c r="AB294" i="6" s="1"/>
  <c r="D294" i="6"/>
  <c r="AA294" i="6" s="1"/>
  <c r="C294" i="6"/>
  <c r="B294" i="6"/>
  <c r="L293" i="6"/>
  <c r="E293" i="6"/>
  <c r="AB293" i="6" s="1"/>
  <c r="D293" i="6"/>
  <c r="AA293" i="6" s="1"/>
  <c r="C293" i="6"/>
  <c r="B293" i="6"/>
  <c r="R292" i="6"/>
  <c r="O292" i="6"/>
  <c r="L292" i="6"/>
  <c r="F292" i="6"/>
  <c r="E292" i="6"/>
  <c r="AB292" i="6" s="1"/>
  <c r="D292" i="6"/>
  <c r="AA292" i="6" s="1"/>
  <c r="C292" i="6"/>
  <c r="B292" i="6"/>
  <c r="L291" i="6"/>
  <c r="E291" i="6"/>
  <c r="AB291" i="6" s="1"/>
  <c r="D291" i="6"/>
  <c r="AA291" i="6" s="1"/>
  <c r="C291" i="6"/>
  <c r="B291" i="6"/>
  <c r="R290" i="6"/>
  <c r="O290" i="6"/>
  <c r="L290" i="6"/>
  <c r="F290" i="6"/>
  <c r="E290" i="6"/>
  <c r="AB290" i="6" s="1"/>
  <c r="D290" i="6"/>
  <c r="AA290" i="6" s="1"/>
  <c r="C290" i="6"/>
  <c r="B290" i="6"/>
  <c r="L289" i="6"/>
  <c r="E289" i="6"/>
  <c r="AB289" i="6" s="1"/>
  <c r="D289" i="6"/>
  <c r="AA289" i="6" s="1"/>
  <c r="C289" i="6"/>
  <c r="B289" i="6"/>
  <c r="R288" i="6"/>
  <c r="O288" i="6"/>
  <c r="L288" i="6"/>
  <c r="F288" i="6"/>
  <c r="E288" i="6"/>
  <c r="AB288" i="6" s="1"/>
  <c r="D288" i="6"/>
  <c r="AA288" i="6" s="1"/>
  <c r="C288" i="6"/>
  <c r="B288" i="6"/>
  <c r="L287" i="6"/>
  <c r="E287" i="6"/>
  <c r="AB287" i="6" s="1"/>
  <c r="D287" i="6"/>
  <c r="AA287" i="6" s="1"/>
  <c r="C287" i="6"/>
  <c r="B287" i="6"/>
  <c r="R286" i="6"/>
  <c r="O286" i="6"/>
  <c r="L286" i="6"/>
  <c r="F286" i="6"/>
  <c r="E286" i="6"/>
  <c r="AB286" i="6" s="1"/>
  <c r="D286" i="6"/>
  <c r="AA286" i="6" s="1"/>
  <c r="C286" i="6"/>
  <c r="B286" i="6"/>
  <c r="L285" i="6"/>
  <c r="E285" i="6"/>
  <c r="AB285" i="6" s="1"/>
  <c r="D285" i="6"/>
  <c r="AA285" i="6" s="1"/>
  <c r="C285" i="6"/>
  <c r="B285" i="6"/>
  <c r="R284" i="6"/>
  <c r="O284" i="6"/>
  <c r="L284" i="6"/>
  <c r="F284" i="6"/>
  <c r="E284" i="6"/>
  <c r="AB284" i="6" s="1"/>
  <c r="D284" i="6"/>
  <c r="AA284" i="6" s="1"/>
  <c r="C284" i="6"/>
  <c r="B284" i="6"/>
  <c r="L283" i="6"/>
  <c r="E283" i="6"/>
  <c r="AB283" i="6" s="1"/>
  <c r="D283" i="6"/>
  <c r="AA283" i="6" s="1"/>
  <c r="C283" i="6"/>
  <c r="B283" i="6"/>
  <c r="R282" i="6"/>
  <c r="O282" i="6"/>
  <c r="L282" i="6"/>
  <c r="F282" i="6"/>
  <c r="E282" i="6"/>
  <c r="AB282" i="6" s="1"/>
  <c r="D282" i="6"/>
  <c r="AA282" i="6" s="1"/>
  <c r="C282" i="6"/>
  <c r="B282" i="6"/>
  <c r="L281" i="6"/>
  <c r="E281" i="6"/>
  <c r="AB281" i="6" s="1"/>
  <c r="D281" i="6"/>
  <c r="AA281" i="6" s="1"/>
  <c r="C281" i="6"/>
  <c r="B281" i="6"/>
  <c r="R280" i="6"/>
  <c r="O280" i="6"/>
  <c r="L280" i="6"/>
  <c r="F280" i="6"/>
  <c r="E280" i="6"/>
  <c r="AB280" i="6" s="1"/>
  <c r="D280" i="6"/>
  <c r="AA280" i="6" s="1"/>
  <c r="C280" i="6"/>
  <c r="B280" i="6"/>
  <c r="L279" i="6"/>
  <c r="E279" i="6"/>
  <c r="AB279" i="6" s="1"/>
  <c r="D279" i="6"/>
  <c r="AA279" i="6" s="1"/>
  <c r="C279" i="6"/>
  <c r="B279" i="6"/>
  <c r="R278" i="6"/>
  <c r="O278" i="6"/>
  <c r="L278" i="6"/>
  <c r="F278" i="6"/>
  <c r="E278" i="6"/>
  <c r="AB278" i="6" s="1"/>
  <c r="D278" i="6"/>
  <c r="AA278" i="6" s="1"/>
  <c r="C278" i="6"/>
  <c r="B278" i="6"/>
  <c r="L277" i="6"/>
  <c r="E277" i="6"/>
  <c r="AB277" i="6" s="1"/>
  <c r="D277" i="6"/>
  <c r="AA277" i="6" s="1"/>
  <c r="C277" i="6"/>
  <c r="B277" i="6"/>
  <c r="R276" i="6"/>
  <c r="O276" i="6"/>
  <c r="L276" i="6"/>
  <c r="F276" i="6"/>
  <c r="E276" i="6"/>
  <c r="AB276" i="6" s="1"/>
  <c r="D276" i="6"/>
  <c r="AA276" i="6" s="1"/>
  <c r="C276" i="6"/>
  <c r="B276" i="6"/>
  <c r="L275" i="6"/>
  <c r="E275" i="6"/>
  <c r="AB275" i="6" s="1"/>
  <c r="D275" i="6"/>
  <c r="AA275" i="6" s="1"/>
  <c r="C275" i="6"/>
  <c r="B275" i="6"/>
  <c r="R274" i="6"/>
  <c r="O274" i="6"/>
  <c r="L274" i="6"/>
  <c r="F274" i="6"/>
  <c r="E274" i="6"/>
  <c r="AB274" i="6" s="1"/>
  <c r="D274" i="6"/>
  <c r="AA274" i="6" s="1"/>
  <c r="C274" i="6"/>
  <c r="B274" i="6"/>
  <c r="L273" i="6"/>
  <c r="E273" i="6"/>
  <c r="AB273" i="6" s="1"/>
  <c r="D273" i="6"/>
  <c r="AA273" i="6" s="1"/>
  <c r="C273" i="6"/>
  <c r="B273" i="6"/>
  <c r="R272" i="6"/>
  <c r="O272" i="6"/>
  <c r="L272" i="6"/>
  <c r="F272" i="6"/>
  <c r="E272" i="6"/>
  <c r="AB272" i="6" s="1"/>
  <c r="D272" i="6"/>
  <c r="AA272" i="6" s="1"/>
  <c r="C272" i="6"/>
  <c r="B272" i="6"/>
  <c r="L271" i="6"/>
  <c r="E271" i="6"/>
  <c r="AB271" i="6" s="1"/>
  <c r="D271" i="6"/>
  <c r="AA271" i="6" s="1"/>
  <c r="C271" i="6"/>
  <c r="B271" i="6"/>
  <c r="R270" i="6"/>
  <c r="O270" i="6"/>
  <c r="L270" i="6"/>
  <c r="F270" i="6"/>
  <c r="E270" i="6"/>
  <c r="AB270" i="6" s="1"/>
  <c r="D270" i="6"/>
  <c r="AA270" i="6" s="1"/>
  <c r="C270" i="6"/>
  <c r="B270" i="6"/>
  <c r="L269" i="6"/>
  <c r="E269" i="6"/>
  <c r="AB269" i="6" s="1"/>
  <c r="D269" i="6"/>
  <c r="AA269" i="6" s="1"/>
  <c r="C269" i="6"/>
  <c r="B269" i="6"/>
  <c r="R268" i="6"/>
  <c r="O268" i="6"/>
  <c r="L268" i="6"/>
  <c r="F268" i="6"/>
  <c r="E268" i="6"/>
  <c r="AB268" i="6" s="1"/>
  <c r="D268" i="6"/>
  <c r="AA268" i="6" s="1"/>
  <c r="C268" i="6"/>
  <c r="B268" i="6"/>
  <c r="L267" i="6"/>
  <c r="E267" i="6"/>
  <c r="AB267" i="6" s="1"/>
  <c r="D267" i="6"/>
  <c r="AA267" i="6" s="1"/>
  <c r="C267" i="6"/>
  <c r="B267" i="6"/>
  <c r="R266" i="6"/>
  <c r="O266" i="6"/>
  <c r="L266" i="6"/>
  <c r="F266" i="6"/>
  <c r="E266" i="6"/>
  <c r="AB266" i="6" s="1"/>
  <c r="D266" i="6"/>
  <c r="AA266" i="6" s="1"/>
  <c r="C266" i="6"/>
  <c r="B266" i="6"/>
  <c r="L265" i="6"/>
  <c r="E265" i="6"/>
  <c r="AB265" i="6" s="1"/>
  <c r="D265" i="6"/>
  <c r="AA265" i="6" s="1"/>
  <c r="C265" i="6"/>
  <c r="B265" i="6"/>
  <c r="R264" i="6"/>
  <c r="O264" i="6"/>
  <c r="L264" i="6"/>
  <c r="F264" i="6"/>
  <c r="E264" i="6"/>
  <c r="AB264" i="6" s="1"/>
  <c r="D264" i="6"/>
  <c r="AA264" i="6" s="1"/>
  <c r="C264" i="6"/>
  <c r="B264" i="6"/>
  <c r="L263" i="6"/>
  <c r="E263" i="6"/>
  <c r="AB263" i="6" s="1"/>
  <c r="D263" i="6"/>
  <c r="AA263" i="6" s="1"/>
  <c r="C263" i="6"/>
  <c r="B263" i="6"/>
  <c r="R262" i="6"/>
  <c r="O262" i="6"/>
  <c r="L262" i="6"/>
  <c r="F262" i="6"/>
  <c r="E262" i="6"/>
  <c r="AB262" i="6" s="1"/>
  <c r="D262" i="6"/>
  <c r="AA262" i="6" s="1"/>
  <c r="C262" i="6"/>
  <c r="B262" i="6"/>
  <c r="L261" i="6"/>
  <c r="E261" i="6"/>
  <c r="AB261" i="6" s="1"/>
  <c r="D261" i="6"/>
  <c r="AA261" i="6" s="1"/>
  <c r="C261" i="6"/>
  <c r="B261" i="6"/>
  <c r="R260" i="6"/>
  <c r="O260" i="6"/>
  <c r="L260" i="6"/>
  <c r="F260" i="6"/>
  <c r="E260" i="6"/>
  <c r="AB260" i="6" s="1"/>
  <c r="D260" i="6"/>
  <c r="AA260" i="6" s="1"/>
  <c r="C260" i="6"/>
  <c r="B260" i="6"/>
  <c r="L259" i="6"/>
  <c r="E259" i="6"/>
  <c r="AB259" i="6" s="1"/>
  <c r="D259" i="6"/>
  <c r="AA259" i="6" s="1"/>
  <c r="C259" i="6"/>
  <c r="B259" i="6"/>
  <c r="R258" i="6"/>
  <c r="O258" i="6"/>
  <c r="L258" i="6"/>
  <c r="F258" i="6"/>
  <c r="E258" i="6"/>
  <c r="AB258" i="6" s="1"/>
  <c r="D258" i="6"/>
  <c r="AA258" i="6" s="1"/>
  <c r="C258" i="6"/>
  <c r="B258" i="6"/>
  <c r="L257" i="6"/>
  <c r="E257" i="6"/>
  <c r="AB257" i="6" s="1"/>
  <c r="D257" i="6"/>
  <c r="AA257" i="6" s="1"/>
  <c r="C257" i="6"/>
  <c r="B257" i="6"/>
  <c r="R256" i="6"/>
  <c r="O256" i="6"/>
  <c r="L256" i="6"/>
  <c r="F256" i="6"/>
  <c r="E256" i="6"/>
  <c r="AB256" i="6" s="1"/>
  <c r="D256" i="6"/>
  <c r="AA256" i="6" s="1"/>
  <c r="C256" i="6"/>
  <c r="B256" i="6"/>
  <c r="L255" i="6"/>
  <c r="E255" i="6"/>
  <c r="AB255" i="6" s="1"/>
  <c r="D255" i="6"/>
  <c r="AA255" i="6" s="1"/>
  <c r="C255" i="6"/>
  <c r="B255" i="6"/>
  <c r="R254" i="6"/>
  <c r="O254" i="6"/>
  <c r="L254" i="6"/>
  <c r="F254" i="6"/>
  <c r="E254" i="6"/>
  <c r="AB254" i="6" s="1"/>
  <c r="D254" i="6"/>
  <c r="AA254" i="6" s="1"/>
  <c r="C254" i="6"/>
  <c r="B254" i="6"/>
  <c r="L253" i="6"/>
  <c r="E253" i="6"/>
  <c r="AB253" i="6" s="1"/>
  <c r="D253" i="6"/>
  <c r="AA253" i="6" s="1"/>
  <c r="C253" i="6"/>
  <c r="B253" i="6"/>
  <c r="R252" i="6"/>
  <c r="O252" i="6"/>
  <c r="L252" i="6"/>
  <c r="F252" i="6"/>
  <c r="E252" i="6"/>
  <c r="AB252" i="6" s="1"/>
  <c r="D252" i="6"/>
  <c r="AA252" i="6" s="1"/>
  <c r="C252" i="6"/>
  <c r="B252" i="6"/>
  <c r="L251" i="6"/>
  <c r="E251" i="6"/>
  <c r="AB251" i="6" s="1"/>
  <c r="D251" i="6"/>
  <c r="AA251" i="6" s="1"/>
  <c r="C251" i="6"/>
  <c r="B251" i="6"/>
  <c r="R250" i="6"/>
  <c r="O250" i="6"/>
  <c r="L250" i="6"/>
  <c r="F250" i="6"/>
  <c r="E250" i="6"/>
  <c r="AB250" i="6" s="1"/>
  <c r="D250" i="6"/>
  <c r="AA250" i="6" s="1"/>
  <c r="C250" i="6"/>
  <c r="B250" i="6"/>
  <c r="L249" i="6"/>
  <c r="E249" i="6"/>
  <c r="AB249" i="6" s="1"/>
  <c r="D249" i="6"/>
  <c r="AA249" i="6" s="1"/>
  <c r="C249" i="6"/>
  <c r="B249" i="6"/>
  <c r="R248" i="6"/>
  <c r="O248" i="6"/>
  <c r="L248" i="6"/>
  <c r="F248" i="6"/>
  <c r="E248" i="6"/>
  <c r="AB248" i="6" s="1"/>
  <c r="D248" i="6"/>
  <c r="AA248" i="6" s="1"/>
  <c r="C248" i="6"/>
  <c r="B248" i="6"/>
  <c r="L247" i="6"/>
  <c r="E247" i="6"/>
  <c r="AB247" i="6" s="1"/>
  <c r="D247" i="6"/>
  <c r="AA247" i="6" s="1"/>
  <c r="C247" i="6"/>
  <c r="B247" i="6"/>
  <c r="R246" i="6"/>
  <c r="O246" i="6"/>
  <c r="L246" i="6"/>
  <c r="F246" i="6"/>
  <c r="E246" i="6"/>
  <c r="AB246" i="6" s="1"/>
  <c r="D246" i="6"/>
  <c r="AA246" i="6" s="1"/>
  <c r="C246" i="6"/>
  <c r="B246" i="6"/>
  <c r="L245" i="6"/>
  <c r="E245" i="6"/>
  <c r="AB245" i="6" s="1"/>
  <c r="D245" i="6"/>
  <c r="AA245" i="6" s="1"/>
  <c r="C245" i="6"/>
  <c r="B245" i="6"/>
  <c r="R244" i="6"/>
  <c r="O244" i="6"/>
  <c r="L244" i="6"/>
  <c r="F244" i="6"/>
  <c r="E244" i="6"/>
  <c r="AB244" i="6" s="1"/>
  <c r="D244" i="6"/>
  <c r="AA244" i="6" s="1"/>
  <c r="C244" i="6"/>
  <c r="B244" i="6"/>
  <c r="L243" i="6"/>
  <c r="E243" i="6"/>
  <c r="AB243" i="6" s="1"/>
  <c r="D243" i="6"/>
  <c r="AA243" i="6" s="1"/>
  <c r="C243" i="6"/>
  <c r="B243" i="6"/>
  <c r="R242" i="6"/>
  <c r="O242" i="6"/>
  <c r="L242" i="6"/>
  <c r="F242" i="6"/>
  <c r="E242" i="6"/>
  <c r="AB242" i="6" s="1"/>
  <c r="D242" i="6"/>
  <c r="AA242" i="6" s="1"/>
  <c r="C242" i="6"/>
  <c r="B242" i="6"/>
  <c r="L241" i="6"/>
  <c r="E241" i="6"/>
  <c r="AB241" i="6" s="1"/>
  <c r="D241" i="6"/>
  <c r="AA241" i="6" s="1"/>
  <c r="C241" i="6"/>
  <c r="B241" i="6"/>
  <c r="R240" i="6"/>
  <c r="O240" i="6"/>
  <c r="L240" i="6"/>
  <c r="F240" i="6"/>
  <c r="E240" i="6"/>
  <c r="AB240" i="6" s="1"/>
  <c r="D240" i="6"/>
  <c r="AA240" i="6" s="1"/>
  <c r="C240" i="6"/>
  <c r="B240" i="6"/>
  <c r="R238" i="6"/>
  <c r="O238" i="6"/>
  <c r="L239" i="6"/>
  <c r="L238" i="6"/>
  <c r="F238" i="6"/>
  <c r="E239" i="6"/>
  <c r="AB239" i="6" s="1"/>
  <c r="E238" i="6"/>
  <c r="AB238" i="6" s="1"/>
  <c r="D239" i="6"/>
  <c r="AA239" i="6" s="1"/>
  <c r="D238" i="6"/>
  <c r="AA238" i="6" s="1"/>
  <c r="C239" i="6"/>
  <c r="C238" i="6"/>
  <c r="B239" i="6"/>
  <c r="B238" i="6"/>
  <c r="R114" i="6"/>
  <c r="O114" i="6"/>
  <c r="L115" i="6"/>
  <c r="L114" i="6"/>
  <c r="F114" i="6"/>
  <c r="AB115" i="6"/>
  <c r="AB114" i="6"/>
  <c r="AA115" i="6"/>
  <c r="AA114" i="6"/>
  <c r="T172" i="6"/>
  <c r="L233" i="6"/>
  <c r="E233" i="6"/>
  <c r="AB233" i="6" s="1"/>
  <c r="D233" i="6"/>
  <c r="AA233" i="6" s="1"/>
  <c r="C233" i="6"/>
  <c r="B233" i="6"/>
  <c r="R232" i="6"/>
  <c r="O232" i="6"/>
  <c r="L232" i="6"/>
  <c r="F232" i="6"/>
  <c r="E232" i="6"/>
  <c r="AB232" i="6" s="1"/>
  <c r="D232" i="6"/>
  <c r="AA232" i="6" s="1"/>
  <c r="C232" i="6"/>
  <c r="B232" i="6"/>
  <c r="L231" i="6"/>
  <c r="E231" i="6"/>
  <c r="AB231" i="6" s="1"/>
  <c r="D231" i="6"/>
  <c r="AA231" i="6" s="1"/>
  <c r="C231" i="6"/>
  <c r="B231" i="6"/>
  <c r="R230" i="6"/>
  <c r="O230" i="6"/>
  <c r="L230" i="6"/>
  <c r="F230" i="6"/>
  <c r="E230" i="6"/>
  <c r="AB230" i="6" s="1"/>
  <c r="D230" i="6"/>
  <c r="AA230" i="6" s="1"/>
  <c r="C230" i="6"/>
  <c r="B230" i="6"/>
  <c r="L229" i="6"/>
  <c r="E229" i="6"/>
  <c r="AB229" i="6" s="1"/>
  <c r="D229" i="6"/>
  <c r="AA229" i="6" s="1"/>
  <c r="C229" i="6"/>
  <c r="B229" i="6"/>
  <c r="R228" i="6"/>
  <c r="O228" i="6"/>
  <c r="L228" i="6"/>
  <c r="F228" i="6"/>
  <c r="E228" i="6"/>
  <c r="AB228" i="6" s="1"/>
  <c r="D228" i="6"/>
  <c r="AA228" i="6" s="1"/>
  <c r="C228" i="6"/>
  <c r="B228" i="6"/>
  <c r="L227" i="6"/>
  <c r="E227" i="6"/>
  <c r="AB227" i="6" s="1"/>
  <c r="D227" i="6"/>
  <c r="AA227" i="6" s="1"/>
  <c r="C227" i="6"/>
  <c r="B227" i="6"/>
  <c r="R226" i="6"/>
  <c r="O226" i="6"/>
  <c r="L226" i="6"/>
  <c r="F226" i="6"/>
  <c r="E226" i="6"/>
  <c r="AB226" i="6" s="1"/>
  <c r="D226" i="6"/>
  <c r="AA226" i="6" s="1"/>
  <c r="C226" i="6"/>
  <c r="B226" i="6"/>
  <c r="L225" i="6"/>
  <c r="E225" i="6"/>
  <c r="AB225" i="6" s="1"/>
  <c r="D225" i="6"/>
  <c r="AA225" i="6" s="1"/>
  <c r="C225" i="6"/>
  <c r="B225" i="6"/>
  <c r="R224" i="6"/>
  <c r="O224" i="6"/>
  <c r="L224" i="6"/>
  <c r="F224" i="6"/>
  <c r="E224" i="6"/>
  <c r="AB224" i="6" s="1"/>
  <c r="D224" i="6"/>
  <c r="AA224" i="6" s="1"/>
  <c r="C224" i="6"/>
  <c r="B224" i="6"/>
  <c r="L223" i="6"/>
  <c r="E223" i="6"/>
  <c r="AB223" i="6" s="1"/>
  <c r="D223" i="6"/>
  <c r="AA223" i="6" s="1"/>
  <c r="C223" i="6"/>
  <c r="B223" i="6"/>
  <c r="R222" i="6"/>
  <c r="O222" i="6"/>
  <c r="L222" i="6"/>
  <c r="F222" i="6"/>
  <c r="E222" i="6"/>
  <c r="AB222" i="6" s="1"/>
  <c r="D222" i="6"/>
  <c r="AA222" i="6" s="1"/>
  <c r="C222" i="6"/>
  <c r="B222" i="6"/>
  <c r="L221" i="6"/>
  <c r="E221" i="6"/>
  <c r="AB221" i="6" s="1"/>
  <c r="D221" i="6"/>
  <c r="AA221" i="6" s="1"/>
  <c r="C221" i="6"/>
  <c r="B221" i="6"/>
  <c r="R220" i="6"/>
  <c r="O220" i="6"/>
  <c r="L220" i="6"/>
  <c r="F220" i="6"/>
  <c r="E220" i="6"/>
  <c r="AB220" i="6" s="1"/>
  <c r="D220" i="6"/>
  <c r="AA220" i="6" s="1"/>
  <c r="C220" i="6"/>
  <c r="B220" i="6"/>
  <c r="L219" i="6"/>
  <c r="E219" i="6"/>
  <c r="AB219" i="6" s="1"/>
  <c r="D219" i="6"/>
  <c r="AA219" i="6" s="1"/>
  <c r="C219" i="6"/>
  <c r="B219" i="6"/>
  <c r="R218" i="6"/>
  <c r="O218" i="6"/>
  <c r="L218" i="6"/>
  <c r="F218" i="6"/>
  <c r="E218" i="6"/>
  <c r="AB218" i="6" s="1"/>
  <c r="D218" i="6"/>
  <c r="AA218" i="6" s="1"/>
  <c r="C218" i="6"/>
  <c r="B218" i="6"/>
  <c r="L217" i="6"/>
  <c r="E217" i="6"/>
  <c r="AB217" i="6" s="1"/>
  <c r="D217" i="6"/>
  <c r="AA217" i="6" s="1"/>
  <c r="C217" i="6"/>
  <c r="B217" i="6"/>
  <c r="R216" i="6"/>
  <c r="O216" i="6"/>
  <c r="L216" i="6"/>
  <c r="F216" i="6"/>
  <c r="E216" i="6"/>
  <c r="AB216" i="6" s="1"/>
  <c r="D216" i="6"/>
  <c r="AA216" i="6" s="1"/>
  <c r="C216" i="6"/>
  <c r="B216" i="6"/>
  <c r="L215" i="6"/>
  <c r="E215" i="6"/>
  <c r="AB215" i="6" s="1"/>
  <c r="D215" i="6"/>
  <c r="AA215" i="6" s="1"/>
  <c r="C215" i="6"/>
  <c r="B215" i="6"/>
  <c r="R214" i="6"/>
  <c r="O214" i="6"/>
  <c r="L214" i="6"/>
  <c r="F214" i="6"/>
  <c r="E214" i="6"/>
  <c r="AB214" i="6" s="1"/>
  <c r="D214" i="6"/>
  <c r="AA214" i="6" s="1"/>
  <c r="C214" i="6"/>
  <c r="B214" i="6"/>
  <c r="L213" i="6"/>
  <c r="E213" i="6"/>
  <c r="AB213" i="6" s="1"/>
  <c r="D213" i="6"/>
  <c r="AA213" i="6" s="1"/>
  <c r="C213" i="6"/>
  <c r="B213" i="6"/>
  <c r="R212" i="6"/>
  <c r="O212" i="6"/>
  <c r="L212" i="6"/>
  <c r="F212" i="6"/>
  <c r="E212" i="6"/>
  <c r="AB212" i="6" s="1"/>
  <c r="D212" i="6"/>
  <c r="AA212" i="6" s="1"/>
  <c r="C212" i="6"/>
  <c r="B212" i="6"/>
  <c r="L211" i="6"/>
  <c r="E211" i="6"/>
  <c r="AB211" i="6" s="1"/>
  <c r="D211" i="6"/>
  <c r="AA211" i="6" s="1"/>
  <c r="C211" i="6"/>
  <c r="B211" i="6"/>
  <c r="R210" i="6"/>
  <c r="O210" i="6"/>
  <c r="L210" i="6"/>
  <c r="F210" i="6"/>
  <c r="E210" i="6"/>
  <c r="AB210" i="6" s="1"/>
  <c r="D210" i="6"/>
  <c r="AA210" i="6" s="1"/>
  <c r="C210" i="6"/>
  <c r="B210" i="6"/>
  <c r="L209" i="6"/>
  <c r="E209" i="6"/>
  <c r="AB209" i="6" s="1"/>
  <c r="D209" i="6"/>
  <c r="AA209" i="6" s="1"/>
  <c r="C209" i="6"/>
  <c r="B209" i="6"/>
  <c r="R208" i="6"/>
  <c r="O208" i="6"/>
  <c r="L208" i="6"/>
  <c r="F208" i="6"/>
  <c r="E208" i="6"/>
  <c r="AB208" i="6" s="1"/>
  <c r="D208" i="6"/>
  <c r="AA208" i="6" s="1"/>
  <c r="C208" i="6"/>
  <c r="B208" i="6"/>
  <c r="L207" i="6"/>
  <c r="E207" i="6"/>
  <c r="AB207" i="6" s="1"/>
  <c r="D207" i="6"/>
  <c r="AA207" i="6" s="1"/>
  <c r="C207" i="6"/>
  <c r="B207" i="6"/>
  <c r="R206" i="6"/>
  <c r="O206" i="6"/>
  <c r="L206" i="6"/>
  <c r="F206" i="6"/>
  <c r="E206" i="6"/>
  <c r="AB206" i="6" s="1"/>
  <c r="D206" i="6"/>
  <c r="AA206" i="6" s="1"/>
  <c r="C206" i="6"/>
  <c r="B206" i="6"/>
  <c r="L205" i="6"/>
  <c r="E205" i="6"/>
  <c r="AB205" i="6" s="1"/>
  <c r="D205" i="6"/>
  <c r="AA205" i="6" s="1"/>
  <c r="C205" i="6"/>
  <c r="B205" i="6"/>
  <c r="R204" i="6"/>
  <c r="O204" i="6"/>
  <c r="L204" i="6"/>
  <c r="F204" i="6"/>
  <c r="E204" i="6"/>
  <c r="AB204" i="6" s="1"/>
  <c r="D204" i="6"/>
  <c r="AA204" i="6" s="1"/>
  <c r="C204" i="6"/>
  <c r="B204" i="6"/>
  <c r="L203" i="6"/>
  <c r="E203" i="6"/>
  <c r="AB203" i="6" s="1"/>
  <c r="D203" i="6"/>
  <c r="AA203" i="6" s="1"/>
  <c r="C203" i="6"/>
  <c r="B203" i="6"/>
  <c r="R202" i="6"/>
  <c r="O202" i="6"/>
  <c r="L202" i="6"/>
  <c r="F202" i="6"/>
  <c r="E202" i="6"/>
  <c r="AB202" i="6" s="1"/>
  <c r="D202" i="6"/>
  <c r="AA202" i="6" s="1"/>
  <c r="C202" i="6"/>
  <c r="B202" i="6"/>
  <c r="L201" i="6"/>
  <c r="E201" i="6"/>
  <c r="AB201" i="6" s="1"/>
  <c r="D201" i="6"/>
  <c r="AA201" i="6" s="1"/>
  <c r="C201" i="6"/>
  <c r="B201" i="6"/>
  <c r="R200" i="6"/>
  <c r="O200" i="6"/>
  <c r="L200" i="6"/>
  <c r="F200" i="6"/>
  <c r="E200" i="6"/>
  <c r="AB200" i="6" s="1"/>
  <c r="D200" i="6"/>
  <c r="AA200" i="6" s="1"/>
  <c r="C200" i="6"/>
  <c r="B200" i="6"/>
  <c r="L199" i="6"/>
  <c r="E199" i="6"/>
  <c r="AB199" i="6" s="1"/>
  <c r="D199" i="6"/>
  <c r="AA199" i="6" s="1"/>
  <c r="C199" i="6"/>
  <c r="B199" i="6"/>
  <c r="R198" i="6"/>
  <c r="O198" i="6"/>
  <c r="L198" i="6"/>
  <c r="F198" i="6"/>
  <c r="E198" i="6"/>
  <c r="AB198" i="6" s="1"/>
  <c r="D198" i="6"/>
  <c r="AA198" i="6" s="1"/>
  <c r="C198" i="6"/>
  <c r="B198" i="6"/>
  <c r="L197" i="6"/>
  <c r="E197" i="6"/>
  <c r="AB197" i="6" s="1"/>
  <c r="D197" i="6"/>
  <c r="AA197" i="6" s="1"/>
  <c r="C197" i="6"/>
  <c r="B197" i="6"/>
  <c r="R196" i="6"/>
  <c r="O196" i="6"/>
  <c r="L196" i="6"/>
  <c r="F196" i="6"/>
  <c r="E196" i="6"/>
  <c r="AB196" i="6" s="1"/>
  <c r="D196" i="6"/>
  <c r="AA196" i="6" s="1"/>
  <c r="C196" i="6"/>
  <c r="B196" i="6"/>
  <c r="L195" i="6"/>
  <c r="E195" i="6"/>
  <c r="AB195" i="6" s="1"/>
  <c r="D195" i="6"/>
  <c r="AA195" i="6" s="1"/>
  <c r="C195" i="6"/>
  <c r="B195" i="6"/>
  <c r="R194" i="6"/>
  <c r="O194" i="6"/>
  <c r="L194" i="6"/>
  <c r="F194" i="6"/>
  <c r="E194" i="6"/>
  <c r="AB194" i="6" s="1"/>
  <c r="D194" i="6"/>
  <c r="AA194" i="6" s="1"/>
  <c r="C194" i="6"/>
  <c r="B194" i="6"/>
  <c r="L193" i="6"/>
  <c r="E193" i="6"/>
  <c r="AB193" i="6" s="1"/>
  <c r="D193" i="6"/>
  <c r="AA193" i="6" s="1"/>
  <c r="C193" i="6"/>
  <c r="B193" i="6"/>
  <c r="R192" i="6"/>
  <c r="O192" i="6"/>
  <c r="L192" i="6"/>
  <c r="F192" i="6"/>
  <c r="E192" i="6"/>
  <c r="AB192" i="6" s="1"/>
  <c r="D192" i="6"/>
  <c r="AA192" i="6" s="1"/>
  <c r="C192" i="6"/>
  <c r="B192" i="6"/>
  <c r="L191" i="6"/>
  <c r="E191" i="6"/>
  <c r="AB191" i="6" s="1"/>
  <c r="D191" i="6"/>
  <c r="AA191" i="6" s="1"/>
  <c r="C191" i="6"/>
  <c r="B191" i="6"/>
  <c r="R190" i="6"/>
  <c r="O190" i="6"/>
  <c r="L190" i="6"/>
  <c r="F190" i="6"/>
  <c r="E190" i="6"/>
  <c r="AB190" i="6" s="1"/>
  <c r="D190" i="6"/>
  <c r="AA190" i="6" s="1"/>
  <c r="C190" i="6"/>
  <c r="B190" i="6"/>
  <c r="L189" i="6"/>
  <c r="E189" i="6"/>
  <c r="AB189" i="6" s="1"/>
  <c r="D189" i="6"/>
  <c r="AA189" i="6" s="1"/>
  <c r="C189" i="6"/>
  <c r="B189" i="6"/>
  <c r="R188" i="6"/>
  <c r="O188" i="6"/>
  <c r="L188" i="6"/>
  <c r="F188" i="6"/>
  <c r="E188" i="6"/>
  <c r="AB188" i="6" s="1"/>
  <c r="D188" i="6"/>
  <c r="AA188" i="6" s="1"/>
  <c r="C188" i="6"/>
  <c r="B188" i="6"/>
  <c r="L187" i="6"/>
  <c r="E187" i="6"/>
  <c r="AB187" i="6" s="1"/>
  <c r="D187" i="6"/>
  <c r="AA187" i="6" s="1"/>
  <c r="C187" i="6"/>
  <c r="B187" i="6"/>
  <c r="R186" i="6"/>
  <c r="O186" i="6"/>
  <c r="L186" i="6"/>
  <c r="F186" i="6"/>
  <c r="E186" i="6"/>
  <c r="AB186" i="6" s="1"/>
  <c r="D186" i="6"/>
  <c r="AA186" i="6" s="1"/>
  <c r="C186" i="6"/>
  <c r="B186" i="6"/>
  <c r="L185" i="6"/>
  <c r="E185" i="6"/>
  <c r="AB185" i="6" s="1"/>
  <c r="D185" i="6"/>
  <c r="AA185" i="6" s="1"/>
  <c r="C185" i="6"/>
  <c r="B185" i="6"/>
  <c r="R184" i="6"/>
  <c r="O184" i="6"/>
  <c r="L184" i="6"/>
  <c r="F184" i="6"/>
  <c r="E184" i="6"/>
  <c r="AB184" i="6" s="1"/>
  <c r="D184" i="6"/>
  <c r="AA184" i="6" s="1"/>
  <c r="C184" i="6"/>
  <c r="B184" i="6"/>
  <c r="L183" i="6"/>
  <c r="E183" i="6"/>
  <c r="AB183" i="6" s="1"/>
  <c r="D183" i="6"/>
  <c r="AA183" i="6" s="1"/>
  <c r="C183" i="6"/>
  <c r="B183" i="6"/>
  <c r="R182" i="6"/>
  <c r="O182" i="6"/>
  <c r="L182" i="6"/>
  <c r="F182" i="6"/>
  <c r="E182" i="6"/>
  <c r="AB182" i="6" s="1"/>
  <c r="D182" i="6"/>
  <c r="AA182" i="6" s="1"/>
  <c r="C182" i="6"/>
  <c r="B182" i="6"/>
  <c r="L181" i="6"/>
  <c r="E181" i="6"/>
  <c r="AB181" i="6" s="1"/>
  <c r="D181" i="6"/>
  <c r="AA181" i="6" s="1"/>
  <c r="C181" i="6"/>
  <c r="B181" i="6"/>
  <c r="R180" i="6"/>
  <c r="O180" i="6"/>
  <c r="L180" i="6"/>
  <c r="F180" i="6"/>
  <c r="E180" i="6"/>
  <c r="AB180" i="6" s="1"/>
  <c r="D180" i="6"/>
  <c r="AA180" i="6" s="1"/>
  <c r="C180" i="6"/>
  <c r="B180" i="6"/>
  <c r="L179" i="6"/>
  <c r="E179" i="6"/>
  <c r="AB179" i="6" s="1"/>
  <c r="D179" i="6"/>
  <c r="AA179" i="6" s="1"/>
  <c r="C179" i="6"/>
  <c r="B179" i="6"/>
  <c r="R178" i="6"/>
  <c r="O178" i="6"/>
  <c r="L178" i="6"/>
  <c r="F178" i="6"/>
  <c r="E178" i="6"/>
  <c r="AB178" i="6" s="1"/>
  <c r="D178" i="6"/>
  <c r="AA178" i="6" s="1"/>
  <c r="C178" i="6"/>
  <c r="B178" i="6"/>
  <c r="R176" i="6"/>
  <c r="O176" i="6"/>
  <c r="L177" i="6"/>
  <c r="L176" i="6"/>
  <c r="F176" i="6"/>
  <c r="E177" i="6"/>
  <c r="AB177" i="6" s="1"/>
  <c r="E176" i="6"/>
  <c r="AB176" i="6" s="1"/>
  <c r="D177" i="6"/>
  <c r="AA177" i="6" s="1"/>
  <c r="D176" i="6"/>
  <c r="AA176" i="6" s="1"/>
  <c r="C177" i="6"/>
  <c r="C176" i="6"/>
  <c r="B177" i="6"/>
  <c r="B176" i="6"/>
  <c r="AL604" i="6" l="1"/>
  <c r="AJ604" i="6"/>
  <c r="AK604" i="6" s="1"/>
  <c r="AL390" i="6"/>
  <c r="AJ390" i="6"/>
  <c r="AK390" i="6" s="1"/>
  <c r="AL441" i="6"/>
  <c r="AJ441" i="6"/>
  <c r="AK441" i="6" s="1"/>
  <c r="AD440" i="6"/>
  <c r="AE440" i="6" s="1"/>
  <c r="AD382" i="6"/>
  <c r="AE382" i="6" s="1"/>
  <c r="AJ383" i="6"/>
  <c r="AK383" i="6" s="1"/>
  <c r="AL383" i="6"/>
  <c r="AJ382" i="6"/>
  <c r="AK382" i="6" s="1"/>
  <c r="AL382" i="6"/>
  <c r="AD326" i="6"/>
  <c r="AE326" i="6" s="1"/>
  <c r="AL326" i="6"/>
  <c r="AJ326" i="6"/>
  <c r="AK326" i="6" s="1"/>
  <c r="AL588" i="6"/>
  <c r="AJ588" i="6"/>
  <c r="AK588" i="6" s="1"/>
  <c r="AH479" i="6"/>
  <c r="AI479" i="6" s="1"/>
  <c r="AL480" i="6"/>
  <c r="AF480" i="6"/>
  <c r="AJ480" i="6"/>
  <c r="AK480" i="6" s="1"/>
  <c r="AJ490" i="6"/>
  <c r="AK490" i="6" s="1"/>
  <c r="AL490" i="6"/>
  <c r="AH489" i="6"/>
  <c r="AI489" i="6" s="1"/>
  <c r="AJ440" i="6"/>
  <c r="AK440" i="6" s="1"/>
  <c r="AL440" i="6"/>
  <c r="AL523" i="6"/>
  <c r="AD522" i="6"/>
  <c r="AE522" i="6" s="1"/>
  <c r="AJ523" i="6"/>
  <c r="AK523" i="6" s="1"/>
  <c r="AL473" i="6"/>
  <c r="AD472" i="6"/>
  <c r="AE472" i="6" s="1"/>
  <c r="AJ473" i="6"/>
  <c r="AK473" i="6" s="1"/>
  <c r="AJ415" i="6"/>
  <c r="AK415" i="6" s="1"/>
  <c r="AD414" i="6"/>
  <c r="AE414" i="6" s="1"/>
  <c r="AL415" i="6"/>
  <c r="AL580" i="6"/>
  <c r="AF580" i="6"/>
  <c r="AD580" i="6"/>
  <c r="AE580" i="6" s="1"/>
  <c r="AJ580" i="6"/>
  <c r="AK580" i="6" s="1"/>
  <c r="AL622" i="6"/>
  <c r="AJ622" i="6"/>
  <c r="AK622" i="6" s="1"/>
  <c r="AF514" i="6"/>
  <c r="AL514" i="6"/>
  <c r="AJ514" i="6"/>
  <c r="AK514" i="6" s="1"/>
  <c r="AD398" i="6"/>
  <c r="AE398" i="6" s="1"/>
  <c r="AJ399" i="6"/>
  <c r="AK399" i="6" s="1"/>
  <c r="AL399" i="6"/>
  <c r="AL310" i="6"/>
  <c r="AJ310" i="6"/>
  <c r="AK310" i="6" s="1"/>
  <c r="AJ663" i="6"/>
  <c r="AK663" i="6" s="1"/>
  <c r="AL663" i="6"/>
  <c r="AJ565" i="6"/>
  <c r="AK565" i="6" s="1"/>
  <c r="AL565" i="6"/>
  <c r="AD564" i="6"/>
  <c r="AE564" i="6" s="1"/>
  <c r="AH325" i="6"/>
  <c r="AI325" i="6" s="1"/>
  <c r="AH301" i="6"/>
  <c r="AI301" i="6" s="1"/>
  <c r="AJ556" i="6"/>
  <c r="AK556" i="6" s="1"/>
  <c r="AJ448" i="6"/>
  <c r="AK448" i="6" s="1"/>
  <c r="AF588" i="6"/>
  <c r="AF310" i="6"/>
  <c r="AF490" i="6"/>
  <c r="AH397" i="6"/>
  <c r="AI397" i="6" s="1"/>
  <c r="AL597" i="6"/>
  <c r="AD538" i="6"/>
  <c r="AE538" i="6" s="1"/>
  <c r="AL448" i="6"/>
  <c r="AF604" i="6"/>
  <c r="AG604" i="6" s="1"/>
  <c r="AF440" i="6"/>
  <c r="AG440" i="6" s="1"/>
  <c r="AL398" i="6"/>
  <c r="AJ302" i="6"/>
  <c r="AK302" i="6" s="1"/>
  <c r="AF448" i="6"/>
  <c r="AH521" i="6"/>
  <c r="AI521" i="6" s="1"/>
  <c r="AF398" i="6"/>
  <c r="AJ647" i="6"/>
  <c r="AK647" i="6" s="1"/>
  <c r="AL539" i="6"/>
  <c r="AF382" i="6"/>
  <c r="AH505" i="6"/>
  <c r="AI505" i="6" s="1"/>
  <c r="AD646" i="6"/>
  <c r="AE646" i="6" s="1"/>
  <c r="AD490" i="6"/>
  <c r="AE490" i="6" s="1"/>
  <c r="AL472" i="6"/>
  <c r="AH595" i="6"/>
  <c r="AI595" i="6" s="1"/>
  <c r="AH537" i="6"/>
  <c r="AI537" i="6" s="1"/>
  <c r="AH513" i="6"/>
  <c r="AI513" i="6" s="1"/>
  <c r="AD302" i="6"/>
  <c r="AE302" i="6" s="1"/>
  <c r="AF556" i="6"/>
  <c r="AH621" i="6"/>
  <c r="AI621" i="6" s="1"/>
  <c r="AH431" i="6"/>
  <c r="AI431" i="6" s="1"/>
  <c r="AF432" i="6"/>
  <c r="AJ432" i="6"/>
  <c r="AK432" i="6" s="1"/>
  <c r="AL432" i="6"/>
  <c r="AL654" i="6"/>
  <c r="AJ654" i="6"/>
  <c r="AK654" i="6" s="1"/>
  <c r="AL374" i="6"/>
  <c r="AH373" i="6"/>
  <c r="AI373" i="6" s="1"/>
  <c r="AF374" i="6"/>
  <c r="AJ374" i="6"/>
  <c r="AK374" i="6" s="1"/>
  <c r="AD662" i="6"/>
  <c r="AE662" i="6" s="1"/>
  <c r="AJ662" i="6"/>
  <c r="AK662" i="6" s="1"/>
  <c r="AL662" i="6"/>
  <c r="AL557" i="6"/>
  <c r="AD556" i="6"/>
  <c r="AE556" i="6" s="1"/>
  <c r="AJ557" i="6"/>
  <c r="AK557" i="6" s="1"/>
  <c r="AD480" i="6"/>
  <c r="AE480" i="6" s="1"/>
  <c r="AJ481" i="6"/>
  <c r="AK481" i="6" s="1"/>
  <c r="AL481" i="6"/>
  <c r="AJ465" i="6"/>
  <c r="AK465" i="6" s="1"/>
  <c r="AD464" i="6"/>
  <c r="AE464" i="6" s="1"/>
  <c r="AL465" i="6"/>
  <c r="AD448" i="6"/>
  <c r="AE448" i="6" s="1"/>
  <c r="AJ449" i="6"/>
  <c r="AK449" i="6" s="1"/>
  <c r="AL449" i="6"/>
  <c r="AD432" i="6"/>
  <c r="AE432" i="6" s="1"/>
  <c r="AJ433" i="6"/>
  <c r="AK433" i="6" s="1"/>
  <c r="AL433" i="6"/>
  <c r="AJ530" i="6"/>
  <c r="AK530" i="6" s="1"/>
  <c r="AL530" i="6"/>
  <c r="AJ406" i="6"/>
  <c r="AK406" i="6" s="1"/>
  <c r="AL406" i="6"/>
  <c r="AJ350" i="6"/>
  <c r="AK350" i="6" s="1"/>
  <c r="AL350" i="6"/>
  <c r="AL614" i="6"/>
  <c r="AD614" i="6"/>
  <c r="AE614" i="6" s="1"/>
  <c r="AJ614" i="6"/>
  <c r="AK614" i="6" s="1"/>
  <c r="AH613" i="6"/>
  <c r="AI613" i="6" s="1"/>
  <c r="AD310" i="6"/>
  <c r="AE310" i="6" s="1"/>
  <c r="AH349" i="6"/>
  <c r="AI349" i="6" s="1"/>
  <c r="AF434" i="6"/>
  <c r="AH529" i="6"/>
  <c r="AI529" i="6" s="1"/>
  <c r="AJ655" i="6"/>
  <c r="AK655" i="6" s="1"/>
  <c r="AL655" i="6"/>
  <c r="AD654" i="6"/>
  <c r="AE654" i="6" s="1"/>
  <c r="AL639" i="6"/>
  <c r="AJ639" i="6"/>
  <c r="AK639" i="6" s="1"/>
  <c r="AL623" i="6"/>
  <c r="AD622" i="6"/>
  <c r="AE622" i="6" s="1"/>
  <c r="AJ623" i="6"/>
  <c r="AK623" i="6" s="1"/>
  <c r="AJ605" i="6"/>
  <c r="AK605" i="6" s="1"/>
  <c r="AL605" i="6"/>
  <c r="AD604" i="6"/>
  <c r="AE604" i="6" s="1"/>
  <c r="AJ589" i="6"/>
  <c r="AK589" i="6" s="1"/>
  <c r="AL589" i="6"/>
  <c r="AD588" i="6"/>
  <c r="AE588" i="6" s="1"/>
  <c r="AJ531" i="6"/>
  <c r="AK531" i="6" s="1"/>
  <c r="AL531" i="6"/>
  <c r="AD530" i="6"/>
  <c r="AE530" i="6" s="1"/>
  <c r="AD514" i="6"/>
  <c r="AE514" i="6" s="1"/>
  <c r="AL515" i="6"/>
  <c r="AJ515" i="6"/>
  <c r="AK515" i="6" s="1"/>
  <c r="AL407" i="6"/>
  <c r="AD406" i="6"/>
  <c r="AE406" i="6" s="1"/>
  <c r="AJ407" i="6"/>
  <c r="AK407" i="6" s="1"/>
  <c r="AL391" i="6"/>
  <c r="AJ391" i="6"/>
  <c r="AK391" i="6" s="1"/>
  <c r="AD390" i="6"/>
  <c r="AE390" i="6" s="1"/>
  <c r="AD350" i="6"/>
  <c r="AE350" i="6" s="1"/>
  <c r="AL351" i="6"/>
  <c r="AJ351" i="6"/>
  <c r="AK351" i="6" s="1"/>
  <c r="AL335" i="6"/>
  <c r="AJ335" i="6"/>
  <c r="AK335" i="6" s="1"/>
  <c r="AD334" i="6"/>
  <c r="AE334" i="6" s="1"/>
  <c r="AJ334" i="6"/>
  <c r="AK334" i="6" s="1"/>
  <c r="AL334" i="6"/>
  <c r="AF334" i="6"/>
  <c r="AG334" i="6" s="1"/>
  <c r="AH333" i="6"/>
  <c r="AI333" i="6" s="1"/>
  <c r="AJ307" i="6"/>
  <c r="AK307" i="6" s="1"/>
  <c r="AL307" i="6"/>
  <c r="AD374" i="6"/>
  <c r="AE374" i="6" s="1"/>
  <c r="AJ311" i="6"/>
  <c r="AK311" i="6" s="1"/>
  <c r="AH603" i="6"/>
  <c r="AI603" i="6" s="1"/>
  <c r="AF530" i="6"/>
  <c r="AH309" i="6"/>
  <c r="AI309" i="6" s="1"/>
  <c r="AJ375" i="6"/>
  <c r="AK375" i="6" s="1"/>
  <c r="AD306" i="6"/>
  <c r="AE306" i="6" s="1"/>
  <c r="AL306" i="6"/>
  <c r="AJ306" i="6"/>
  <c r="AK306" i="6" s="1"/>
  <c r="AF306" i="6"/>
  <c r="AG306" i="6" s="1"/>
  <c r="AH305" i="6"/>
  <c r="AI305" i="6" s="1"/>
  <c r="AH587" i="6"/>
  <c r="AI587" i="6" s="1"/>
  <c r="AH555" i="6"/>
  <c r="AI555" i="6" s="1"/>
  <c r="AJ576" i="6"/>
  <c r="AK576" i="6" s="1"/>
  <c r="AL576" i="6"/>
  <c r="Z178" i="6"/>
  <c r="AC178" i="6" s="1"/>
  <c r="Z179" i="6"/>
  <c r="AC179" i="6" s="1"/>
  <c r="Z186" i="6"/>
  <c r="Z187" i="6"/>
  <c r="AC187" i="6" s="1"/>
  <c r="Z194" i="6"/>
  <c r="AC194" i="6" s="1"/>
  <c r="Z195" i="6"/>
  <c r="AC195" i="6" s="1"/>
  <c r="Z202" i="6"/>
  <c r="Z203" i="6"/>
  <c r="Z210" i="6"/>
  <c r="Z211" i="6"/>
  <c r="Z218" i="6"/>
  <c r="Z219" i="6"/>
  <c r="AC219" i="6" s="1"/>
  <c r="Z226" i="6"/>
  <c r="AC226" i="6" s="1"/>
  <c r="Z227" i="6"/>
  <c r="AC227" i="6" s="1"/>
  <c r="Z242" i="6"/>
  <c r="Z243" i="6"/>
  <c r="AC243" i="6" s="1"/>
  <c r="Z250" i="6"/>
  <c r="AC250" i="6" s="1"/>
  <c r="Z251" i="6"/>
  <c r="AC251" i="6" s="1"/>
  <c r="Z258" i="6"/>
  <c r="AC258" i="6" s="1"/>
  <c r="Z259" i="6"/>
  <c r="AC259" i="6" s="1"/>
  <c r="Z266" i="6"/>
  <c r="AC266" i="6" s="1"/>
  <c r="Z267" i="6"/>
  <c r="AC267" i="6" s="1"/>
  <c r="Z274" i="6"/>
  <c r="Z275" i="6"/>
  <c r="AC275" i="6" s="1"/>
  <c r="Z282" i="6"/>
  <c r="AC282" i="6" s="1"/>
  <c r="Z283" i="6"/>
  <c r="AC283" i="6" s="1"/>
  <c r="Z290" i="6"/>
  <c r="Z291" i="6"/>
  <c r="AC291" i="6" s="1"/>
  <c r="AD494" i="6"/>
  <c r="AE494" i="6" s="1"/>
  <c r="AJ495" i="6"/>
  <c r="AK495" i="6" s="1"/>
  <c r="AL495" i="6"/>
  <c r="Z177" i="6"/>
  <c r="AC177" i="6" s="1"/>
  <c r="AL177" i="6" s="1"/>
  <c r="AC210" i="6"/>
  <c r="AJ210" i="6" s="1"/>
  <c r="AK210" i="6" s="1"/>
  <c r="AC218" i="6"/>
  <c r="AC274" i="6"/>
  <c r="AJ274" i="6" s="1"/>
  <c r="AK274" i="6" s="1"/>
  <c r="AG318" i="6"/>
  <c r="AG382" i="6"/>
  <c r="AG480" i="6"/>
  <c r="AG414" i="6"/>
  <c r="AG588" i="6"/>
  <c r="AG538" i="6"/>
  <c r="AG530" i="6"/>
  <c r="AG448" i="6"/>
  <c r="AC186" i="6"/>
  <c r="AJ186" i="6" s="1"/>
  <c r="AK186" i="6" s="1"/>
  <c r="AC290" i="6"/>
  <c r="AJ290" i="6" s="1"/>
  <c r="AK290" i="6" s="1"/>
  <c r="Z180" i="6"/>
  <c r="AC180" i="6" s="1"/>
  <c r="Z181" i="6"/>
  <c r="AC181" i="6" s="1"/>
  <c r="AD180" i="6" s="1"/>
  <c r="AE180" i="6" s="1"/>
  <c r="Z188" i="6"/>
  <c r="AC188" i="6" s="1"/>
  <c r="Z189" i="6"/>
  <c r="Z196" i="6"/>
  <c r="AC196" i="6" s="1"/>
  <c r="Z197" i="6"/>
  <c r="AC197" i="6" s="1"/>
  <c r="Z204" i="6"/>
  <c r="AC204" i="6" s="1"/>
  <c r="Z205" i="6"/>
  <c r="Z212" i="6"/>
  <c r="Z213" i="6"/>
  <c r="AC213" i="6" s="1"/>
  <c r="Z220" i="6"/>
  <c r="AC220" i="6" s="1"/>
  <c r="Z221" i="6"/>
  <c r="Z228" i="6"/>
  <c r="Z229" i="6"/>
  <c r="AC229" i="6" s="1"/>
  <c r="Z244" i="6"/>
  <c r="AC244" i="6" s="1"/>
  <c r="Z245" i="6"/>
  <c r="Z252" i="6"/>
  <c r="Z253" i="6"/>
  <c r="Z260" i="6"/>
  <c r="Z261" i="6"/>
  <c r="AC261" i="6" s="1"/>
  <c r="Z268" i="6"/>
  <c r="Z269" i="6"/>
  <c r="Z276" i="6"/>
  <c r="AC276" i="6" s="1"/>
  <c r="Z277" i="6"/>
  <c r="Z284" i="6"/>
  <c r="Z285" i="6"/>
  <c r="Z292" i="6"/>
  <c r="AC292" i="6" s="1"/>
  <c r="Z293" i="6"/>
  <c r="AG434" i="6"/>
  <c r="AG514" i="6"/>
  <c r="AG506" i="6"/>
  <c r="AG472" i="6"/>
  <c r="AG398" i="6"/>
  <c r="AG374" i="6"/>
  <c r="AG302" i="6"/>
  <c r="AG432" i="6"/>
  <c r="AG310" i="6"/>
  <c r="AG490" i="6"/>
  <c r="AG456" i="6"/>
  <c r="AG580" i="6"/>
  <c r="AG564" i="6"/>
  <c r="AG556" i="6"/>
  <c r="AH557" i="6"/>
  <c r="AI557" i="6" s="1"/>
  <c r="AL558" i="6"/>
  <c r="AF558" i="6"/>
  <c r="AJ558" i="6"/>
  <c r="AK558" i="6" s="1"/>
  <c r="AL591" i="6"/>
  <c r="AD590" i="6"/>
  <c r="AE590" i="6" s="1"/>
  <c r="AJ591" i="6"/>
  <c r="AK591" i="6" s="1"/>
  <c r="AJ551" i="6"/>
  <c r="AK551" i="6" s="1"/>
  <c r="AL551" i="6"/>
  <c r="AD550" i="6"/>
  <c r="AE550" i="6" s="1"/>
  <c r="AJ508" i="6"/>
  <c r="AK508" i="6" s="1"/>
  <c r="AH507" i="6"/>
  <c r="AI507" i="6" s="1"/>
  <c r="AL508" i="6"/>
  <c r="AF508" i="6"/>
  <c r="AD492" i="6"/>
  <c r="AE492" i="6" s="1"/>
  <c r="AJ493" i="6"/>
  <c r="AK493" i="6" s="1"/>
  <c r="AL493" i="6"/>
  <c r="AH493" i="6"/>
  <c r="AI493" i="6" s="1"/>
  <c r="AF494" i="6"/>
  <c r="AJ377" i="6"/>
  <c r="AK377" i="6" s="1"/>
  <c r="AL377" i="6"/>
  <c r="AD376" i="6"/>
  <c r="AE376" i="6" s="1"/>
  <c r="AL550" i="6"/>
  <c r="AF550" i="6"/>
  <c r="AJ550" i="6"/>
  <c r="AK550" i="6" s="1"/>
  <c r="AH549" i="6"/>
  <c r="AI549" i="6" s="1"/>
  <c r="AL501" i="6"/>
  <c r="AJ501" i="6"/>
  <c r="AK501" i="6" s="1"/>
  <c r="AD500" i="6"/>
  <c r="AE500" i="6" s="1"/>
  <c r="AF492" i="6"/>
  <c r="AJ492" i="6"/>
  <c r="AK492" i="6" s="1"/>
  <c r="AL492" i="6"/>
  <c r="AH491" i="6"/>
  <c r="AI491" i="6" s="1"/>
  <c r="AL405" i="6"/>
  <c r="AD404" i="6"/>
  <c r="AE404" i="6" s="1"/>
  <c r="AJ405" i="6"/>
  <c r="AK405" i="6" s="1"/>
  <c r="AH405" i="6"/>
  <c r="AI405" i="6" s="1"/>
  <c r="AF406" i="6"/>
  <c r="AL389" i="6"/>
  <c r="AD388" i="6"/>
  <c r="AE388" i="6" s="1"/>
  <c r="AJ389" i="6"/>
  <c r="AK389" i="6" s="1"/>
  <c r="AF390" i="6"/>
  <c r="AH389" i="6"/>
  <c r="AI389" i="6" s="1"/>
  <c r="AL590" i="6"/>
  <c r="AJ590" i="6"/>
  <c r="AK590" i="6" s="1"/>
  <c r="AH589" i="6"/>
  <c r="AI589" i="6" s="1"/>
  <c r="AF590" i="6"/>
  <c r="AJ583" i="6"/>
  <c r="AK583" i="6" s="1"/>
  <c r="AL583" i="6"/>
  <c r="AD582" i="6"/>
  <c r="AE582" i="6" s="1"/>
  <c r="AL404" i="6"/>
  <c r="AJ404" i="6"/>
  <c r="AK404" i="6" s="1"/>
  <c r="AF404" i="6"/>
  <c r="AH403" i="6"/>
  <c r="AI403" i="6" s="1"/>
  <c r="AJ582" i="6"/>
  <c r="AK582" i="6" s="1"/>
  <c r="AF582" i="6"/>
  <c r="AH581" i="6"/>
  <c r="AI581" i="6" s="1"/>
  <c r="AL582" i="6"/>
  <c r="AJ509" i="6"/>
  <c r="AK509" i="6" s="1"/>
  <c r="AL509" i="6"/>
  <c r="AD508" i="6"/>
  <c r="AE508" i="6" s="1"/>
  <c r="AL186" i="6"/>
  <c r="AC221" i="6"/>
  <c r="AC228" i="6"/>
  <c r="AC245" i="6"/>
  <c r="AC260" i="6"/>
  <c r="AC268" i="6"/>
  <c r="AC277" i="6"/>
  <c r="AJ661" i="6"/>
  <c r="AK661" i="6" s="1"/>
  <c r="AL661" i="6"/>
  <c r="AD660" i="6"/>
  <c r="AE660" i="6" s="1"/>
  <c r="AD652" i="6"/>
  <c r="AE652" i="6" s="1"/>
  <c r="AL653" i="6"/>
  <c r="AJ653" i="6"/>
  <c r="AK653" i="6" s="1"/>
  <c r="AL645" i="6"/>
  <c r="AD644" i="6"/>
  <c r="AE644" i="6" s="1"/>
  <c r="AJ645" i="6"/>
  <c r="AK645" i="6" s="1"/>
  <c r="AJ638" i="6"/>
  <c r="AK638" i="6" s="1"/>
  <c r="AL638" i="6"/>
  <c r="AF638" i="6"/>
  <c r="AJ628" i="6"/>
  <c r="AK628" i="6" s="1"/>
  <c r="AF628" i="6"/>
  <c r="AL628" i="6"/>
  <c r="AH627" i="6"/>
  <c r="AI627" i="6" s="1"/>
  <c r="AH619" i="6"/>
  <c r="AI619" i="6" s="1"/>
  <c r="AJ620" i="6"/>
  <c r="AK620" i="6" s="1"/>
  <c r="AF620" i="6"/>
  <c r="AL620" i="6"/>
  <c r="AJ612" i="6"/>
  <c r="AK612" i="6" s="1"/>
  <c r="AL612" i="6"/>
  <c r="AH611" i="6"/>
  <c r="AI611" i="6" s="1"/>
  <c r="AF612" i="6"/>
  <c r="AH593" i="6"/>
  <c r="AI593" i="6" s="1"/>
  <c r="AL593" i="6"/>
  <c r="AD592" i="6"/>
  <c r="AE592" i="6" s="1"/>
  <c r="AJ593" i="6"/>
  <c r="AK593" i="6" s="1"/>
  <c r="AH577" i="6"/>
  <c r="AI577" i="6" s="1"/>
  <c r="AJ577" i="6"/>
  <c r="AK577" i="6" s="1"/>
  <c r="AD576" i="6"/>
  <c r="AE576" i="6" s="1"/>
  <c r="AL577" i="6"/>
  <c r="AJ560" i="6"/>
  <c r="AK560" i="6" s="1"/>
  <c r="AH559" i="6"/>
  <c r="AI559" i="6" s="1"/>
  <c r="AF560" i="6"/>
  <c r="AL560" i="6"/>
  <c r="AJ542" i="6"/>
  <c r="AK542" i="6" s="1"/>
  <c r="AH541" i="6"/>
  <c r="AI541" i="6" s="1"/>
  <c r="AL542" i="6"/>
  <c r="AF542" i="6"/>
  <c r="AL526" i="6"/>
  <c r="AF526" i="6"/>
  <c r="AJ526" i="6"/>
  <c r="AK526" i="6" s="1"/>
  <c r="AH525" i="6"/>
  <c r="AI525" i="6" s="1"/>
  <c r="AF512" i="6"/>
  <c r="AJ511" i="6"/>
  <c r="AK511" i="6" s="1"/>
  <c r="AD510" i="6"/>
  <c r="AE510" i="6" s="1"/>
  <c r="AL511" i="6"/>
  <c r="AJ486" i="6"/>
  <c r="AK486" i="6" s="1"/>
  <c r="AH481" i="6"/>
  <c r="AI481" i="6" s="1"/>
  <c r="AF486" i="6"/>
  <c r="AL486" i="6"/>
  <c r="AL469" i="6"/>
  <c r="AD468" i="6"/>
  <c r="AE468" i="6" s="1"/>
  <c r="AJ469" i="6"/>
  <c r="AK469" i="6" s="1"/>
  <c r="AL437" i="6"/>
  <c r="AJ437" i="6"/>
  <c r="AK437" i="6" s="1"/>
  <c r="AD436" i="6"/>
  <c r="AE436" i="6" s="1"/>
  <c r="AD402" i="6"/>
  <c r="AE402" i="6" s="1"/>
  <c r="AJ403" i="6"/>
  <c r="AK403" i="6" s="1"/>
  <c r="AL403" i="6"/>
  <c r="AJ370" i="6"/>
  <c r="AK370" i="6" s="1"/>
  <c r="AL370" i="6"/>
  <c r="AH369" i="6"/>
  <c r="AI369" i="6" s="1"/>
  <c r="AF370" i="6"/>
  <c r="AF338" i="6"/>
  <c r="AJ338" i="6"/>
  <c r="AK338" i="6" s="1"/>
  <c r="AH337" i="6"/>
  <c r="AI337" i="6" s="1"/>
  <c r="AL338" i="6"/>
  <c r="AJ314" i="6"/>
  <c r="AK314" i="6" s="1"/>
  <c r="AL314" i="6"/>
  <c r="AH313" i="6"/>
  <c r="AI313" i="6" s="1"/>
  <c r="AD656" i="6"/>
  <c r="AE656" i="6" s="1"/>
  <c r="AL657" i="6"/>
  <c r="AJ657" i="6"/>
  <c r="AK657" i="6" s="1"/>
  <c r="AL641" i="6"/>
  <c r="AJ641" i="6"/>
  <c r="AK641" i="6" s="1"/>
  <c r="AD640" i="6"/>
  <c r="AE640" i="6" s="1"/>
  <c r="AF626" i="6"/>
  <c r="AD624" i="6"/>
  <c r="AE624" i="6" s="1"/>
  <c r="AL625" i="6"/>
  <c r="AJ625" i="6"/>
  <c r="AK625" i="6" s="1"/>
  <c r="AJ599" i="6"/>
  <c r="AK599" i="6" s="1"/>
  <c r="AD598" i="6"/>
  <c r="AE598" i="6" s="1"/>
  <c r="AL599" i="6"/>
  <c r="AJ569" i="6"/>
  <c r="AK569" i="6" s="1"/>
  <c r="AL569" i="6"/>
  <c r="AD568" i="6"/>
  <c r="AE568" i="6" s="1"/>
  <c r="AL559" i="6"/>
  <c r="AD558" i="6"/>
  <c r="AE558" i="6" s="1"/>
  <c r="AJ559" i="6"/>
  <c r="AK559" i="6" s="1"/>
  <c r="AJ549" i="6"/>
  <c r="AK549" i="6" s="1"/>
  <c r="AL549" i="6"/>
  <c r="AD548" i="6"/>
  <c r="AE548" i="6" s="1"/>
  <c r="AH531" i="6"/>
  <c r="AI531" i="6" s="1"/>
  <c r="AJ532" i="6"/>
  <c r="AK532" i="6" s="1"/>
  <c r="AL532" i="6"/>
  <c r="AF532" i="6"/>
  <c r="AD516" i="6"/>
  <c r="AE516" i="6" s="1"/>
  <c r="AH515" i="6"/>
  <c r="AI515" i="6" s="1"/>
  <c r="AL516" i="6"/>
  <c r="AF516" i="6"/>
  <c r="AJ516" i="6"/>
  <c r="AK516" i="6" s="1"/>
  <c r="AL500" i="6"/>
  <c r="AH499" i="6"/>
  <c r="AI499" i="6" s="1"/>
  <c r="AF500" i="6"/>
  <c r="AJ500" i="6"/>
  <c r="AK500" i="6" s="1"/>
  <c r="AJ475" i="6"/>
  <c r="AK475" i="6" s="1"/>
  <c r="AD474" i="6"/>
  <c r="AE474" i="6" s="1"/>
  <c r="AL475" i="6"/>
  <c r="AD458" i="6"/>
  <c r="AE458" i="6" s="1"/>
  <c r="AJ459" i="6"/>
  <c r="AK459" i="6" s="1"/>
  <c r="AL459" i="6"/>
  <c r="AJ446" i="6"/>
  <c r="AK446" i="6" s="1"/>
  <c r="AL446" i="6"/>
  <c r="AH445" i="6"/>
  <c r="AI445" i="6" s="1"/>
  <c r="AF446" i="6"/>
  <c r="AH437" i="6"/>
  <c r="AI437" i="6" s="1"/>
  <c r="AJ438" i="6"/>
  <c r="AK438" i="6" s="1"/>
  <c r="AF438" i="6"/>
  <c r="AL438" i="6"/>
  <c r="AF426" i="6"/>
  <c r="AJ426" i="6"/>
  <c r="AK426" i="6" s="1"/>
  <c r="AH425" i="6"/>
  <c r="AI425" i="6" s="1"/>
  <c r="AL426" i="6"/>
  <c r="AF410" i="6"/>
  <c r="AL409" i="6"/>
  <c r="AD408" i="6"/>
  <c r="AE408" i="6" s="1"/>
  <c r="AJ409" i="6"/>
  <c r="AK409" i="6" s="1"/>
  <c r="AJ393" i="6"/>
  <c r="AK393" i="6" s="1"/>
  <c r="AL393" i="6"/>
  <c r="AJ384" i="6"/>
  <c r="AK384" i="6" s="1"/>
  <c r="AL384" i="6"/>
  <c r="AF384" i="6"/>
  <c r="AH383" i="6"/>
  <c r="AI383" i="6" s="1"/>
  <c r="AJ369" i="6"/>
  <c r="AK369" i="6" s="1"/>
  <c r="AD368" i="6"/>
  <c r="AE368" i="6" s="1"/>
  <c r="AL369" i="6"/>
  <c r="AJ345" i="6"/>
  <c r="AK345" i="6" s="1"/>
  <c r="AL345" i="6"/>
  <c r="AD344" i="6"/>
  <c r="AE344" i="6" s="1"/>
  <c r="AD328" i="6"/>
  <c r="AE328" i="6" s="1"/>
  <c r="AL329" i="6"/>
  <c r="AJ329" i="6"/>
  <c r="AK329" i="6" s="1"/>
  <c r="AF314" i="6"/>
  <c r="AL313" i="6"/>
  <c r="AJ313" i="6"/>
  <c r="AK313" i="6" s="1"/>
  <c r="AD312" i="6"/>
  <c r="AE312" i="6" s="1"/>
  <c r="AH439" i="6"/>
  <c r="AI439" i="6" s="1"/>
  <c r="AH653" i="6"/>
  <c r="AI653" i="6" s="1"/>
  <c r="AD638" i="6"/>
  <c r="AE638" i="6" s="1"/>
  <c r="AF622" i="6"/>
  <c r="AL631" i="6"/>
  <c r="AD630" i="6"/>
  <c r="AE630" i="6" s="1"/>
  <c r="AJ631" i="6"/>
  <c r="AK631" i="6" s="1"/>
  <c r="AF602" i="6"/>
  <c r="AJ602" i="6"/>
  <c r="AK602" i="6" s="1"/>
  <c r="AH601" i="6"/>
  <c r="AI601" i="6" s="1"/>
  <c r="AL602" i="6"/>
  <c r="AF586" i="6"/>
  <c r="AJ586" i="6"/>
  <c r="AK586" i="6" s="1"/>
  <c r="AH585" i="6"/>
  <c r="AI585" i="6" s="1"/>
  <c r="AL586" i="6"/>
  <c r="AL570" i="6"/>
  <c r="AJ570" i="6"/>
  <c r="AK570" i="6" s="1"/>
  <c r="AH569" i="6"/>
  <c r="AI569" i="6" s="1"/>
  <c r="AF570" i="6"/>
  <c r="AL555" i="6"/>
  <c r="AD554" i="6"/>
  <c r="AE554" i="6" s="1"/>
  <c r="AJ555" i="6"/>
  <c r="AK555" i="6" s="1"/>
  <c r="AJ537" i="6"/>
  <c r="AK537" i="6" s="1"/>
  <c r="AL537" i="6"/>
  <c r="AD536" i="6"/>
  <c r="AE536" i="6" s="1"/>
  <c r="AL496" i="6"/>
  <c r="AF496" i="6"/>
  <c r="AJ496" i="6"/>
  <c r="AK496" i="6" s="1"/>
  <c r="AH495" i="6"/>
  <c r="AI495" i="6" s="1"/>
  <c r="AD478" i="6"/>
  <c r="AE478" i="6" s="1"/>
  <c r="AJ479" i="6"/>
  <c r="AK479" i="6" s="1"/>
  <c r="AL479" i="6"/>
  <c r="AF464" i="6"/>
  <c r="AD462" i="6"/>
  <c r="AE462" i="6" s="1"/>
  <c r="AJ463" i="6"/>
  <c r="AK463" i="6" s="1"/>
  <c r="AL463" i="6"/>
  <c r="AJ447" i="6"/>
  <c r="AK447" i="6" s="1"/>
  <c r="AL447" i="6"/>
  <c r="AD446" i="6"/>
  <c r="AE446" i="6" s="1"/>
  <c r="AL431" i="6"/>
  <c r="AD430" i="6"/>
  <c r="AE430" i="6" s="1"/>
  <c r="AJ431" i="6"/>
  <c r="AK431" i="6" s="1"/>
  <c r="AH363" i="6"/>
  <c r="AI363" i="6" s="1"/>
  <c r="AL364" i="6"/>
  <c r="AF364" i="6"/>
  <c r="AJ364" i="6"/>
  <c r="AK364" i="6" s="1"/>
  <c r="AL357" i="6"/>
  <c r="AD356" i="6"/>
  <c r="AE356" i="6" s="1"/>
  <c r="AJ357" i="6"/>
  <c r="AK357" i="6" s="1"/>
  <c r="AL343" i="6"/>
  <c r="AJ343" i="6"/>
  <c r="AK343" i="6" s="1"/>
  <c r="AD342" i="6"/>
  <c r="AE342" i="6" s="1"/>
  <c r="AJ333" i="6"/>
  <c r="AK333" i="6" s="1"/>
  <c r="AD332" i="6"/>
  <c r="AE332" i="6" s="1"/>
  <c r="AL333" i="6"/>
  <c r="AD318" i="6"/>
  <c r="AE318" i="6" s="1"/>
  <c r="AJ319" i="6"/>
  <c r="AK319" i="6" s="1"/>
  <c r="AL319" i="6"/>
  <c r="AF308" i="6"/>
  <c r="AL308" i="6"/>
  <c r="AJ308" i="6"/>
  <c r="AK308" i="6" s="1"/>
  <c r="AH307" i="6"/>
  <c r="AI307" i="6" s="1"/>
  <c r="AL453" i="6"/>
  <c r="AJ453" i="6"/>
  <c r="AK453" i="6" s="1"/>
  <c r="AD452" i="6"/>
  <c r="AE452" i="6" s="1"/>
  <c r="AH417" i="6"/>
  <c r="AI417" i="6" s="1"/>
  <c r="AF418" i="6"/>
  <c r="AL418" i="6"/>
  <c r="AJ418" i="6"/>
  <c r="AK418" i="6" s="1"/>
  <c r="AH401" i="6"/>
  <c r="AI401" i="6" s="1"/>
  <c r="AF402" i="6"/>
  <c r="AJ402" i="6"/>
  <c r="AK402" i="6" s="1"/>
  <c r="AL402" i="6"/>
  <c r="AL378" i="6"/>
  <c r="AJ378" i="6"/>
  <c r="AK378" i="6" s="1"/>
  <c r="AF378" i="6"/>
  <c r="AH377" i="6"/>
  <c r="AI377" i="6" s="1"/>
  <c r="AL331" i="6"/>
  <c r="AD330" i="6"/>
  <c r="AE330" i="6" s="1"/>
  <c r="AJ331" i="6"/>
  <c r="AK331" i="6" s="1"/>
  <c r="AF326" i="6"/>
  <c r="AJ218" i="6"/>
  <c r="AK218" i="6" s="1"/>
  <c r="AL218" i="6"/>
  <c r="AC212" i="6"/>
  <c r="Z182" i="6"/>
  <c r="AC182" i="6" s="1"/>
  <c r="Z183" i="6"/>
  <c r="AC183" i="6" s="1"/>
  <c r="Z190" i="6"/>
  <c r="AC190" i="6" s="1"/>
  <c r="Z191" i="6"/>
  <c r="AC191" i="6" s="1"/>
  <c r="Z198" i="6"/>
  <c r="AC198" i="6" s="1"/>
  <c r="Z199" i="6"/>
  <c r="AC199" i="6" s="1"/>
  <c r="AC202" i="6"/>
  <c r="AC203" i="6"/>
  <c r="Z206" i="6"/>
  <c r="AC206" i="6" s="1"/>
  <c r="Z207" i="6"/>
  <c r="AC207" i="6" s="1"/>
  <c r="Z214" i="6"/>
  <c r="AC214" i="6" s="1"/>
  <c r="Z215" i="6"/>
  <c r="AC215" i="6" s="1"/>
  <c r="Z222" i="6"/>
  <c r="AC222" i="6" s="1"/>
  <c r="Z223" i="6"/>
  <c r="AC223" i="6" s="1"/>
  <c r="Z230" i="6"/>
  <c r="AC230" i="6" s="1"/>
  <c r="Z231" i="6"/>
  <c r="AC231" i="6" s="1"/>
  <c r="Z238" i="6"/>
  <c r="AC238" i="6" s="1"/>
  <c r="AC242" i="6"/>
  <c r="Z246" i="6"/>
  <c r="AC246" i="6" s="1"/>
  <c r="Z247" i="6"/>
  <c r="AC247" i="6" s="1"/>
  <c r="Z254" i="6"/>
  <c r="AC254" i="6" s="1"/>
  <c r="Z255" i="6"/>
  <c r="AC255" i="6" s="1"/>
  <c r="Z262" i="6"/>
  <c r="AC262" i="6" s="1"/>
  <c r="Z263" i="6"/>
  <c r="AC263" i="6" s="1"/>
  <c r="Z270" i="6"/>
  <c r="AC270" i="6" s="1"/>
  <c r="Z271" i="6"/>
  <c r="AC271" i="6" s="1"/>
  <c r="Z278" i="6"/>
  <c r="AC278" i="6" s="1"/>
  <c r="Z279" i="6"/>
  <c r="AC279" i="6" s="1"/>
  <c r="Z286" i="6"/>
  <c r="AC286" i="6" s="1"/>
  <c r="Z287" i="6"/>
  <c r="AC287" i="6" s="1"/>
  <c r="Z294" i="6"/>
  <c r="AC294" i="6" s="1"/>
  <c r="Z295" i="6"/>
  <c r="AC295" i="6" s="1"/>
  <c r="AF300" i="6" s="1"/>
  <c r="AL660" i="6"/>
  <c r="AJ660" i="6"/>
  <c r="AK660" i="6" s="1"/>
  <c r="AH659" i="6"/>
  <c r="AI659" i="6" s="1"/>
  <c r="AF660" i="6"/>
  <c r="AH651" i="6"/>
  <c r="AI651" i="6" s="1"/>
  <c r="AL652" i="6"/>
  <c r="AF652" i="6"/>
  <c r="AJ652" i="6"/>
  <c r="AK652" i="6" s="1"/>
  <c r="AJ644" i="6"/>
  <c r="AK644" i="6" s="1"/>
  <c r="AL644" i="6"/>
  <c r="AF644" i="6"/>
  <c r="AD634" i="6"/>
  <c r="AE634" i="6" s="1"/>
  <c r="AL635" i="6"/>
  <c r="AJ635" i="6"/>
  <c r="AK635" i="6" s="1"/>
  <c r="AL627" i="6"/>
  <c r="AD626" i="6"/>
  <c r="AE626" i="6" s="1"/>
  <c r="AJ627" i="6"/>
  <c r="AK627" i="6" s="1"/>
  <c r="AJ619" i="6"/>
  <c r="AK619" i="6" s="1"/>
  <c r="AD618" i="6"/>
  <c r="AE618" i="6" s="1"/>
  <c r="AL619" i="6"/>
  <c r="AJ610" i="6"/>
  <c r="AK610" i="6" s="1"/>
  <c r="AF610" i="6"/>
  <c r="AH605" i="6"/>
  <c r="AI605" i="6" s="1"/>
  <c r="AL610" i="6"/>
  <c r="AF592" i="6"/>
  <c r="AL592" i="6"/>
  <c r="AJ592" i="6"/>
  <c r="AK592" i="6" s="1"/>
  <c r="AH591" i="6"/>
  <c r="AI591" i="6" s="1"/>
  <c r="AJ573" i="6"/>
  <c r="AK573" i="6" s="1"/>
  <c r="AD572" i="6"/>
  <c r="AE572" i="6" s="1"/>
  <c r="AL573" i="6"/>
  <c r="AJ553" i="6"/>
  <c r="AK553" i="6" s="1"/>
  <c r="AL553" i="6"/>
  <c r="AD552" i="6"/>
  <c r="AE552" i="6" s="1"/>
  <c r="AJ535" i="6"/>
  <c r="AK535" i="6" s="1"/>
  <c r="AD534" i="6"/>
  <c r="AE534" i="6" s="1"/>
  <c r="AL535" i="6"/>
  <c r="AD520" i="6"/>
  <c r="AE520" i="6" s="1"/>
  <c r="AJ521" i="6"/>
  <c r="AK521" i="6" s="1"/>
  <c r="AL521" i="6"/>
  <c r="AL510" i="6"/>
  <c r="AJ510" i="6"/>
  <c r="AK510" i="6" s="1"/>
  <c r="AF510" i="6"/>
  <c r="AH509" i="6"/>
  <c r="AI509" i="6" s="1"/>
  <c r="AF460" i="6"/>
  <c r="AL460" i="6"/>
  <c r="AJ460" i="6"/>
  <c r="AK460" i="6" s="1"/>
  <c r="AH459" i="6"/>
  <c r="AI459" i="6" s="1"/>
  <c r="AL428" i="6"/>
  <c r="AF428" i="6"/>
  <c r="AJ428" i="6"/>
  <c r="AK428" i="6" s="1"/>
  <c r="AH427" i="6"/>
  <c r="AI427" i="6" s="1"/>
  <c r="AJ394" i="6"/>
  <c r="AK394" i="6" s="1"/>
  <c r="AH393" i="6"/>
  <c r="AI393" i="6" s="1"/>
  <c r="AL394" i="6"/>
  <c r="AF394" i="6"/>
  <c r="AJ362" i="6"/>
  <c r="AK362" i="6" s="1"/>
  <c r="AL362" i="6"/>
  <c r="AF362" i="6"/>
  <c r="AH357" i="6"/>
  <c r="AI357" i="6" s="1"/>
  <c r="AF330" i="6"/>
  <c r="AJ330" i="6"/>
  <c r="AK330" i="6" s="1"/>
  <c r="AH329" i="6"/>
  <c r="AI329" i="6" s="1"/>
  <c r="AL330" i="6"/>
  <c r="AH317" i="6"/>
  <c r="AI317" i="6" s="1"/>
  <c r="AJ656" i="6"/>
  <c r="AK656" i="6" s="1"/>
  <c r="AL656" i="6"/>
  <c r="AF656" i="6"/>
  <c r="AJ640" i="6"/>
  <c r="AK640" i="6" s="1"/>
  <c r="AH639" i="6"/>
  <c r="AI639" i="6" s="1"/>
  <c r="AL640" i="6"/>
  <c r="AF640" i="6"/>
  <c r="AH623" i="6"/>
  <c r="AI623" i="6" s="1"/>
  <c r="AL624" i="6"/>
  <c r="AJ624" i="6"/>
  <c r="AK624" i="6" s="1"/>
  <c r="AF624" i="6"/>
  <c r="AH597" i="6"/>
  <c r="AI597" i="6" s="1"/>
  <c r="AF598" i="6"/>
  <c r="AJ598" i="6"/>
  <c r="AK598" i="6" s="1"/>
  <c r="AL598" i="6"/>
  <c r="AL568" i="6"/>
  <c r="AH567" i="6"/>
  <c r="AI567" i="6" s="1"/>
  <c r="AJ568" i="6"/>
  <c r="AK568" i="6" s="1"/>
  <c r="AF568" i="6"/>
  <c r="AL541" i="6"/>
  <c r="AD540" i="6"/>
  <c r="AE540" i="6" s="1"/>
  <c r="AJ541" i="6"/>
  <c r="AK541" i="6" s="1"/>
  <c r="AJ525" i="6"/>
  <c r="AK525" i="6" s="1"/>
  <c r="AD524" i="6"/>
  <c r="AE524" i="6" s="1"/>
  <c r="AL525" i="6"/>
  <c r="AJ497" i="6"/>
  <c r="AK497" i="6" s="1"/>
  <c r="AL497" i="6"/>
  <c r="AD496" i="6"/>
  <c r="AE496" i="6" s="1"/>
  <c r="AH473" i="6"/>
  <c r="AI473" i="6" s="1"/>
  <c r="AJ474" i="6"/>
  <c r="AK474" i="6" s="1"/>
  <c r="AL474" i="6"/>
  <c r="AF474" i="6"/>
  <c r="AH457" i="6"/>
  <c r="AI457" i="6" s="1"/>
  <c r="AF458" i="6"/>
  <c r="AJ458" i="6"/>
  <c r="AK458" i="6" s="1"/>
  <c r="AL458" i="6"/>
  <c r="AJ443" i="6"/>
  <c r="AK443" i="6" s="1"/>
  <c r="AD442" i="6"/>
  <c r="AE442" i="6" s="1"/>
  <c r="AL443" i="6"/>
  <c r="AJ435" i="6"/>
  <c r="AK435" i="6" s="1"/>
  <c r="AD434" i="6"/>
  <c r="AE434" i="6" s="1"/>
  <c r="AL435" i="6"/>
  <c r="AJ425" i="6"/>
  <c r="AK425" i="6" s="1"/>
  <c r="AL425" i="6"/>
  <c r="AD424" i="6"/>
  <c r="AE424" i="6" s="1"/>
  <c r="AH407" i="6"/>
  <c r="AI407" i="6" s="1"/>
  <c r="AL408" i="6"/>
  <c r="AF408" i="6"/>
  <c r="AJ408" i="6"/>
  <c r="AK408" i="6" s="1"/>
  <c r="AD392" i="6"/>
  <c r="AE392" i="6" s="1"/>
  <c r="AL392" i="6"/>
  <c r="AJ392" i="6"/>
  <c r="AK392" i="6" s="1"/>
  <c r="AF392" i="6"/>
  <c r="AH391" i="6"/>
  <c r="AI391" i="6" s="1"/>
  <c r="AL381" i="6"/>
  <c r="AD380" i="6"/>
  <c r="AE380" i="6" s="1"/>
  <c r="AJ381" i="6"/>
  <c r="AK381" i="6" s="1"/>
  <c r="AJ368" i="6"/>
  <c r="AK368" i="6" s="1"/>
  <c r="AF368" i="6"/>
  <c r="AH367" i="6"/>
  <c r="AI367" i="6" s="1"/>
  <c r="AL368" i="6"/>
  <c r="AF344" i="6"/>
  <c r="AH343" i="6"/>
  <c r="AI343" i="6" s="1"/>
  <c r="AJ344" i="6"/>
  <c r="AK344" i="6" s="1"/>
  <c r="AL344" i="6"/>
  <c r="AJ328" i="6"/>
  <c r="AK328" i="6" s="1"/>
  <c r="AH327" i="6"/>
  <c r="AI327" i="6" s="1"/>
  <c r="AF328" i="6"/>
  <c r="AL328" i="6"/>
  <c r="AH311" i="6"/>
  <c r="AS310" i="6" s="1"/>
  <c r="AJ312" i="6"/>
  <c r="AK312" i="6" s="1"/>
  <c r="AL312" i="6"/>
  <c r="AF312" i="6"/>
  <c r="AF662" i="6"/>
  <c r="AH655" i="6"/>
  <c r="AI655" i="6" s="1"/>
  <c r="AF646" i="6"/>
  <c r="AS646" i="6" s="1"/>
  <c r="AF614" i="6"/>
  <c r="AH381" i="6"/>
  <c r="AI381" i="6" s="1"/>
  <c r="AJ630" i="6"/>
  <c r="AK630" i="6" s="1"/>
  <c r="AF630" i="6"/>
  <c r="AL630" i="6"/>
  <c r="AH629" i="6"/>
  <c r="AI629" i="6" s="1"/>
  <c r="AF596" i="6"/>
  <c r="AS596" i="6" s="1"/>
  <c r="AJ595" i="6"/>
  <c r="AK595" i="6" s="1"/>
  <c r="AD594" i="6"/>
  <c r="AE594" i="6" s="1"/>
  <c r="AL595" i="6"/>
  <c r="AH579" i="6"/>
  <c r="AI579" i="6" s="1"/>
  <c r="AJ579" i="6"/>
  <c r="AK579" i="6" s="1"/>
  <c r="AD578" i="6"/>
  <c r="AE578" i="6" s="1"/>
  <c r="AL579" i="6"/>
  <c r="AH563" i="6"/>
  <c r="AI563" i="6" s="1"/>
  <c r="AD562" i="6"/>
  <c r="AE562" i="6" s="1"/>
  <c r="AL563" i="6"/>
  <c r="AJ563" i="6"/>
  <c r="AK563" i="6" s="1"/>
  <c r="AH553" i="6"/>
  <c r="AI553" i="6" s="1"/>
  <c r="AJ554" i="6"/>
  <c r="AK554" i="6" s="1"/>
  <c r="AL554" i="6"/>
  <c r="AF554" i="6"/>
  <c r="AJ536" i="6"/>
  <c r="AK536" i="6" s="1"/>
  <c r="AH535" i="6"/>
  <c r="AI535" i="6" s="1"/>
  <c r="AL536" i="6"/>
  <c r="AF536" i="6"/>
  <c r="AH519" i="6"/>
  <c r="AI519" i="6" s="1"/>
  <c r="AL520" i="6"/>
  <c r="AJ520" i="6"/>
  <c r="AK520" i="6" s="1"/>
  <c r="AF520" i="6"/>
  <c r="AJ499" i="6"/>
  <c r="AK499" i="6" s="1"/>
  <c r="AD498" i="6"/>
  <c r="AE498" i="6" s="1"/>
  <c r="AL499" i="6"/>
  <c r="AJ489" i="6"/>
  <c r="AK489" i="6" s="1"/>
  <c r="AL489" i="6"/>
  <c r="AD488" i="6"/>
  <c r="AE488" i="6" s="1"/>
  <c r="AL478" i="6"/>
  <c r="AF478" i="6"/>
  <c r="AJ478" i="6"/>
  <c r="AK478" i="6" s="1"/>
  <c r="AH477" i="6"/>
  <c r="AI477" i="6" s="1"/>
  <c r="AJ462" i="6"/>
  <c r="AK462" i="6" s="1"/>
  <c r="AH461" i="6"/>
  <c r="AI461" i="6" s="1"/>
  <c r="AL462" i="6"/>
  <c r="AF462" i="6"/>
  <c r="AL430" i="6"/>
  <c r="AJ430" i="6"/>
  <c r="AK430" i="6" s="1"/>
  <c r="AH429" i="6"/>
  <c r="AI429" i="6" s="1"/>
  <c r="AF430" i="6"/>
  <c r="AL373" i="6"/>
  <c r="AD372" i="6"/>
  <c r="AE372" i="6" s="1"/>
  <c r="AJ373" i="6"/>
  <c r="AK373" i="6" s="1"/>
  <c r="AL356" i="6"/>
  <c r="AJ356" i="6"/>
  <c r="AK356" i="6" s="1"/>
  <c r="AF356" i="6"/>
  <c r="AH355" i="6"/>
  <c r="AI355" i="6" s="1"/>
  <c r="AH341" i="6"/>
  <c r="AI341" i="6" s="1"/>
  <c r="AJ342" i="6"/>
  <c r="AK342" i="6" s="1"/>
  <c r="AL342" i="6"/>
  <c r="AF342" i="6"/>
  <c r="AL332" i="6"/>
  <c r="AJ332" i="6"/>
  <c r="AK332" i="6" s="1"/>
  <c r="AF332" i="6"/>
  <c r="AH331" i="6"/>
  <c r="AI331" i="6" s="1"/>
  <c r="AJ300" i="6"/>
  <c r="AK300" i="6" s="1"/>
  <c r="AL300" i="6"/>
  <c r="AD444" i="6"/>
  <c r="AE444" i="6" s="1"/>
  <c r="AL445" i="6"/>
  <c r="AJ445" i="6"/>
  <c r="AK445" i="6" s="1"/>
  <c r="AL411" i="6"/>
  <c r="AJ411" i="6"/>
  <c r="AK411" i="6" s="1"/>
  <c r="AD410" i="6"/>
  <c r="AE410" i="6" s="1"/>
  <c r="AJ395" i="6"/>
  <c r="AK395" i="6" s="1"/>
  <c r="AD394" i="6"/>
  <c r="AE394" i="6" s="1"/>
  <c r="AL395" i="6"/>
  <c r="AJ371" i="6"/>
  <c r="AK371" i="6" s="1"/>
  <c r="AD370" i="6"/>
  <c r="AE370" i="6" s="1"/>
  <c r="AL371" i="6"/>
  <c r="AJ355" i="6"/>
  <c r="AK355" i="6" s="1"/>
  <c r="AL355" i="6"/>
  <c r="AD354" i="6"/>
  <c r="AE354" i="6" s="1"/>
  <c r="AD322" i="6"/>
  <c r="AE322" i="6" s="1"/>
  <c r="AL323" i="6"/>
  <c r="AJ323" i="6"/>
  <c r="AK323" i="6" s="1"/>
  <c r="AL181" i="6"/>
  <c r="AJ181" i="6"/>
  <c r="AK181" i="6" s="1"/>
  <c r="AL274" i="6"/>
  <c r="AC189" i="6"/>
  <c r="AC205" i="6"/>
  <c r="Z176" i="6"/>
  <c r="AC176" i="6" s="1"/>
  <c r="Z184" i="6"/>
  <c r="AC184" i="6" s="1"/>
  <c r="Z185" i="6"/>
  <c r="AC185" i="6" s="1"/>
  <c r="Z192" i="6"/>
  <c r="AC192" i="6" s="1"/>
  <c r="Z193" i="6"/>
  <c r="AC193" i="6" s="1"/>
  <c r="Z200" i="6"/>
  <c r="AC200" i="6" s="1"/>
  <c r="Z201" i="6"/>
  <c r="AC201" i="6" s="1"/>
  <c r="Z208" i="6"/>
  <c r="AC208" i="6" s="1"/>
  <c r="Z209" i="6"/>
  <c r="AC209" i="6" s="1"/>
  <c r="AC211" i="6"/>
  <c r="Z216" i="6"/>
  <c r="AC216" i="6" s="1"/>
  <c r="Z217" i="6"/>
  <c r="AC217" i="6" s="1"/>
  <c r="Z224" i="6"/>
  <c r="AC224" i="6" s="1"/>
  <c r="Z225" i="6"/>
  <c r="AC225" i="6" s="1"/>
  <c r="Z232" i="6"/>
  <c r="AC232" i="6" s="1"/>
  <c r="Z233" i="6"/>
  <c r="AC233" i="6" s="1"/>
  <c r="Z239" i="6"/>
  <c r="AC239" i="6" s="1"/>
  <c r="Z240" i="6"/>
  <c r="AC240" i="6" s="1"/>
  <c r="Z241" i="6"/>
  <c r="AC241" i="6" s="1"/>
  <c r="Z248" i="6"/>
  <c r="AC248" i="6" s="1"/>
  <c r="Z249" i="6"/>
  <c r="AC249" i="6" s="1"/>
  <c r="AC252" i="6"/>
  <c r="AC253" i="6"/>
  <c r="Z256" i="6"/>
  <c r="AC256" i="6" s="1"/>
  <c r="Z257" i="6"/>
  <c r="AC257" i="6" s="1"/>
  <c r="Z264" i="6"/>
  <c r="AC264" i="6" s="1"/>
  <c r="Z265" i="6"/>
  <c r="AC265" i="6" s="1"/>
  <c r="AC269" i="6"/>
  <c r="Z272" i="6"/>
  <c r="AC272" i="6" s="1"/>
  <c r="Z273" i="6"/>
  <c r="AC273" i="6" s="1"/>
  <c r="Z280" i="6"/>
  <c r="AC280" i="6" s="1"/>
  <c r="Z281" i="6"/>
  <c r="AC281" i="6" s="1"/>
  <c r="AC284" i="6"/>
  <c r="AC285" i="6"/>
  <c r="Z288" i="6"/>
  <c r="AC288" i="6" s="1"/>
  <c r="Z289" i="6"/>
  <c r="AC289" i="6" s="1"/>
  <c r="AC293" i="6"/>
  <c r="AJ659" i="6"/>
  <c r="AK659" i="6" s="1"/>
  <c r="AL659" i="6"/>
  <c r="AD658" i="6"/>
  <c r="AE658" i="6" s="1"/>
  <c r="AJ651" i="6"/>
  <c r="AK651" i="6" s="1"/>
  <c r="AL651" i="6"/>
  <c r="AD650" i="6"/>
  <c r="AE650" i="6" s="1"/>
  <c r="AH643" i="6"/>
  <c r="AI643" i="6" s="1"/>
  <c r="AJ643" i="6"/>
  <c r="AK643" i="6" s="1"/>
  <c r="AL643" i="6"/>
  <c r="AD642" i="6"/>
  <c r="AE642" i="6" s="1"/>
  <c r="AF634" i="6"/>
  <c r="AH633" i="6"/>
  <c r="AI633" i="6" s="1"/>
  <c r="AJ634" i="6"/>
  <c r="AK634" i="6" s="1"/>
  <c r="AL634" i="6"/>
  <c r="AJ626" i="6"/>
  <c r="AK626" i="6" s="1"/>
  <c r="AL626" i="6"/>
  <c r="AH625" i="6"/>
  <c r="AI625" i="6" s="1"/>
  <c r="AJ618" i="6"/>
  <c r="AK618" i="6" s="1"/>
  <c r="AL618" i="6"/>
  <c r="AF618" i="6"/>
  <c r="AH617" i="6"/>
  <c r="AI617" i="6" s="1"/>
  <c r="AD600" i="6"/>
  <c r="AE600" i="6" s="1"/>
  <c r="AJ601" i="6"/>
  <c r="AK601" i="6" s="1"/>
  <c r="AL601" i="6"/>
  <c r="AL585" i="6"/>
  <c r="AJ585" i="6"/>
  <c r="AK585" i="6" s="1"/>
  <c r="AD584" i="6"/>
  <c r="AE584" i="6" s="1"/>
  <c r="AJ572" i="6"/>
  <c r="AK572" i="6" s="1"/>
  <c r="AL572" i="6"/>
  <c r="AF572" i="6"/>
  <c r="AH571" i="6"/>
  <c r="AI571" i="6" s="1"/>
  <c r="AJ552" i="6"/>
  <c r="AK552" i="6" s="1"/>
  <c r="AH551" i="6"/>
  <c r="AI551" i="6" s="1"/>
  <c r="AL552" i="6"/>
  <c r="AF552" i="6"/>
  <c r="AH533" i="6"/>
  <c r="AI533" i="6" s="1"/>
  <c r="AL534" i="6"/>
  <c r="AF534" i="6"/>
  <c r="AJ534" i="6"/>
  <c r="AK534" i="6" s="1"/>
  <c r="AJ519" i="6"/>
  <c r="AK519" i="6" s="1"/>
  <c r="AL519" i="6"/>
  <c r="AL503" i="6"/>
  <c r="AJ503" i="6"/>
  <c r="AK503" i="6" s="1"/>
  <c r="AD502" i="6"/>
  <c r="AE502" i="6" s="1"/>
  <c r="AJ477" i="6"/>
  <c r="AK477" i="6" s="1"/>
  <c r="AL477" i="6"/>
  <c r="AD476" i="6"/>
  <c r="AE476" i="6" s="1"/>
  <c r="AJ452" i="6"/>
  <c r="AK452" i="6" s="1"/>
  <c r="AL452" i="6"/>
  <c r="AF452" i="6"/>
  <c r="AH451" i="6"/>
  <c r="AI451" i="6" s="1"/>
  <c r="AL419" i="6"/>
  <c r="AD418" i="6"/>
  <c r="AE418" i="6" s="1"/>
  <c r="AJ419" i="6"/>
  <c r="AK419" i="6" s="1"/>
  <c r="AF388" i="6"/>
  <c r="AL388" i="6"/>
  <c r="AJ388" i="6"/>
  <c r="AK388" i="6" s="1"/>
  <c r="AH387" i="6"/>
  <c r="AI387" i="6" s="1"/>
  <c r="AL354" i="6"/>
  <c r="AJ354" i="6"/>
  <c r="AK354" i="6" s="1"/>
  <c r="AF354" i="6"/>
  <c r="AH353" i="6"/>
  <c r="AI353" i="6" s="1"/>
  <c r="AF322" i="6"/>
  <c r="AH321" i="6"/>
  <c r="AI321" i="6" s="1"/>
  <c r="AJ322" i="6"/>
  <c r="AK322" i="6" s="1"/>
  <c r="AL322" i="6"/>
  <c r="AD664" i="6"/>
  <c r="AE664" i="6" s="1"/>
  <c r="AJ665" i="6"/>
  <c r="AK665" i="6" s="1"/>
  <c r="AL665" i="6"/>
  <c r="AJ649" i="6"/>
  <c r="AK649" i="6" s="1"/>
  <c r="AD648" i="6"/>
  <c r="AE648" i="6" s="1"/>
  <c r="AL649" i="6"/>
  <c r="AL633" i="6"/>
  <c r="AD632" i="6"/>
  <c r="AE632" i="6" s="1"/>
  <c r="AJ633" i="6"/>
  <c r="AK633" i="6" s="1"/>
  <c r="AD616" i="6"/>
  <c r="AE616" i="6" s="1"/>
  <c r="AJ617" i="6"/>
  <c r="AK617" i="6" s="1"/>
  <c r="AL617" i="6"/>
  <c r="AD574" i="6"/>
  <c r="AE574" i="6" s="1"/>
  <c r="AJ575" i="6"/>
  <c r="AK575" i="6" s="1"/>
  <c r="AL575" i="6"/>
  <c r="AJ567" i="6"/>
  <c r="AK567" i="6" s="1"/>
  <c r="AD566" i="6"/>
  <c r="AE566" i="6" s="1"/>
  <c r="AL567" i="6"/>
  <c r="AH539" i="6"/>
  <c r="AS538" i="6" s="1"/>
  <c r="AL540" i="6"/>
  <c r="AF540" i="6"/>
  <c r="AJ540" i="6"/>
  <c r="AK540" i="6" s="1"/>
  <c r="AF524" i="6"/>
  <c r="AJ524" i="6"/>
  <c r="AK524" i="6" s="1"/>
  <c r="AH523" i="6"/>
  <c r="AI523" i="6" s="1"/>
  <c r="AL524" i="6"/>
  <c r="AJ467" i="6"/>
  <c r="AK467" i="6" s="1"/>
  <c r="AL467" i="6"/>
  <c r="AD466" i="6"/>
  <c r="AE466" i="6" s="1"/>
  <c r="AD450" i="6"/>
  <c r="AE450" i="6" s="1"/>
  <c r="AJ451" i="6"/>
  <c r="AK451" i="6" s="1"/>
  <c r="AL451" i="6"/>
  <c r="AH441" i="6"/>
  <c r="AS440" i="6" s="1"/>
  <c r="AJ442" i="6"/>
  <c r="AK442" i="6" s="1"/>
  <c r="AL442" i="6"/>
  <c r="AF442" i="6"/>
  <c r="AL434" i="6"/>
  <c r="AJ434" i="6"/>
  <c r="AK434" i="6" s="1"/>
  <c r="AH433" i="6"/>
  <c r="AS432" i="6" s="1"/>
  <c r="AJ417" i="6"/>
  <c r="AK417" i="6" s="1"/>
  <c r="AL417" i="6"/>
  <c r="AJ401" i="6"/>
  <c r="AK401" i="6" s="1"/>
  <c r="AL401" i="6"/>
  <c r="AD400" i="6"/>
  <c r="AE400" i="6" s="1"/>
  <c r="AH385" i="6"/>
  <c r="AI385" i="6" s="1"/>
  <c r="AF386" i="6"/>
  <c r="AJ386" i="6"/>
  <c r="AK386" i="6" s="1"/>
  <c r="AL386" i="6"/>
  <c r="AJ353" i="6"/>
  <c r="AK353" i="6" s="1"/>
  <c r="AL353" i="6"/>
  <c r="AL337" i="6"/>
  <c r="AJ337" i="6"/>
  <c r="AK337" i="6" s="1"/>
  <c r="AD336" i="6"/>
  <c r="AE336" i="6" s="1"/>
  <c r="AL321" i="6"/>
  <c r="AJ321" i="6"/>
  <c r="AK321" i="6" s="1"/>
  <c r="AD320" i="6"/>
  <c r="AE320" i="6" s="1"/>
  <c r="AD304" i="6"/>
  <c r="AE304" i="6" s="1"/>
  <c r="AJ305" i="6"/>
  <c r="AK305" i="6" s="1"/>
  <c r="AL305" i="6"/>
  <c r="AF522" i="6"/>
  <c r="AF654" i="6"/>
  <c r="AH575" i="6"/>
  <c r="AI575" i="6" s="1"/>
  <c r="AH637" i="6"/>
  <c r="AI637" i="6" s="1"/>
  <c r="AD636" i="6"/>
  <c r="AE636" i="6" s="1"/>
  <c r="AL637" i="6"/>
  <c r="AJ637" i="6"/>
  <c r="AK637" i="6" s="1"/>
  <c r="AL594" i="6"/>
  <c r="AJ594" i="6"/>
  <c r="AK594" i="6" s="1"/>
  <c r="AF594" i="6"/>
  <c r="AJ578" i="6"/>
  <c r="AK578" i="6" s="1"/>
  <c r="AL578" i="6"/>
  <c r="AF578" i="6"/>
  <c r="AJ562" i="6"/>
  <c r="AK562" i="6" s="1"/>
  <c r="AH561" i="6"/>
  <c r="AI561" i="6" s="1"/>
  <c r="AL562" i="6"/>
  <c r="AF562" i="6"/>
  <c r="AJ529" i="6"/>
  <c r="AK529" i="6" s="1"/>
  <c r="AL529" i="6"/>
  <c r="AD528" i="6"/>
  <c r="AE528" i="6" s="1"/>
  <c r="AD512" i="6"/>
  <c r="AE512" i="6" s="1"/>
  <c r="AJ513" i="6"/>
  <c r="AK513" i="6" s="1"/>
  <c r="AL513" i="6"/>
  <c r="AD504" i="6"/>
  <c r="AE504" i="6" s="1"/>
  <c r="AJ505" i="6"/>
  <c r="AK505" i="6" s="1"/>
  <c r="AL505" i="6"/>
  <c r="AJ498" i="6"/>
  <c r="AK498" i="6" s="1"/>
  <c r="AF498" i="6"/>
  <c r="AL498" i="6"/>
  <c r="AH497" i="6"/>
  <c r="AI497" i="6" s="1"/>
  <c r="AF488" i="6"/>
  <c r="AH487" i="6"/>
  <c r="AI487" i="6" s="1"/>
  <c r="AJ488" i="6"/>
  <c r="AK488" i="6" s="1"/>
  <c r="AL488" i="6"/>
  <c r="AL471" i="6"/>
  <c r="AJ471" i="6"/>
  <c r="AK471" i="6" s="1"/>
  <c r="AL455" i="6"/>
  <c r="AJ455" i="6"/>
  <c r="AK455" i="6" s="1"/>
  <c r="AD454" i="6"/>
  <c r="AE454" i="6" s="1"/>
  <c r="AJ413" i="6"/>
  <c r="AK413" i="6" s="1"/>
  <c r="AL413" i="6"/>
  <c r="AD412" i="6"/>
  <c r="AE412" i="6" s="1"/>
  <c r="AL397" i="6"/>
  <c r="AD396" i="6"/>
  <c r="AE396" i="6" s="1"/>
  <c r="AJ397" i="6"/>
  <c r="AK397" i="6" s="1"/>
  <c r="AJ372" i="6"/>
  <c r="AK372" i="6" s="1"/>
  <c r="AF372" i="6"/>
  <c r="AL372" i="6"/>
  <c r="AH371" i="6"/>
  <c r="AI371" i="6" s="1"/>
  <c r="AD362" i="6"/>
  <c r="AE362" i="6" s="1"/>
  <c r="AJ349" i="6"/>
  <c r="AK349" i="6" s="1"/>
  <c r="AL349" i="6"/>
  <c r="AD348" i="6"/>
  <c r="AE348" i="6" s="1"/>
  <c r="AL341" i="6"/>
  <c r="AJ341" i="6"/>
  <c r="AK341" i="6" s="1"/>
  <c r="AD324" i="6"/>
  <c r="AE324" i="6" s="1"/>
  <c r="AJ325" i="6"/>
  <c r="AK325" i="6" s="1"/>
  <c r="AL325" i="6"/>
  <c r="AJ316" i="6"/>
  <c r="AK316" i="6" s="1"/>
  <c r="AF316" i="6"/>
  <c r="AH315" i="6"/>
  <c r="AI315" i="6" s="1"/>
  <c r="AL316" i="6"/>
  <c r="AL468" i="6"/>
  <c r="AF468" i="6"/>
  <c r="AJ468" i="6"/>
  <c r="AK468" i="6" s="1"/>
  <c r="AH467" i="6"/>
  <c r="AI467" i="6" s="1"/>
  <c r="AF436" i="6"/>
  <c r="AL436" i="6"/>
  <c r="AH435" i="6"/>
  <c r="AJ436" i="6"/>
  <c r="AK436" i="6" s="1"/>
  <c r="AL367" i="6"/>
  <c r="AD366" i="6"/>
  <c r="AE366" i="6" s="1"/>
  <c r="AJ367" i="6"/>
  <c r="AK367" i="6" s="1"/>
  <c r="AJ347" i="6"/>
  <c r="AK347" i="6" s="1"/>
  <c r="AL347" i="6"/>
  <c r="AD346" i="6"/>
  <c r="AE346" i="6" s="1"/>
  <c r="AL315" i="6"/>
  <c r="AD314" i="6"/>
  <c r="AE314" i="6" s="1"/>
  <c r="AJ315" i="6"/>
  <c r="AK315" i="6" s="1"/>
  <c r="AF350" i="6"/>
  <c r="AH209" i="6"/>
  <c r="AI209" i="6" s="1"/>
  <c r="AD666" i="6"/>
  <c r="AH665" i="6"/>
  <c r="AI665" i="6" s="1"/>
  <c r="AJ666" i="6"/>
  <c r="AK666" i="6" s="1"/>
  <c r="AL666" i="6"/>
  <c r="AJ658" i="6"/>
  <c r="AK658" i="6" s="1"/>
  <c r="AL658" i="6"/>
  <c r="AF658" i="6"/>
  <c r="AH657" i="6"/>
  <c r="AI657" i="6" s="1"/>
  <c r="AL650" i="6"/>
  <c r="AJ650" i="6"/>
  <c r="AK650" i="6" s="1"/>
  <c r="AF650" i="6"/>
  <c r="AH649" i="6"/>
  <c r="AI649" i="6" s="1"/>
  <c r="AL642" i="6"/>
  <c r="AJ642" i="6"/>
  <c r="AK642" i="6" s="1"/>
  <c r="AF642" i="6"/>
  <c r="AH641" i="6"/>
  <c r="AI641" i="6" s="1"/>
  <c r="AJ629" i="6"/>
  <c r="AK629" i="6" s="1"/>
  <c r="AD628" i="6"/>
  <c r="AE628" i="6" s="1"/>
  <c r="AL629" i="6"/>
  <c r="AJ621" i="6"/>
  <c r="AK621" i="6" s="1"/>
  <c r="AL621" i="6"/>
  <c r="AD620" i="6"/>
  <c r="AE620" i="6" s="1"/>
  <c r="AL613" i="6"/>
  <c r="AD612" i="6"/>
  <c r="AE612" i="6" s="1"/>
  <c r="AJ613" i="6"/>
  <c r="AK613" i="6" s="1"/>
  <c r="AF600" i="6"/>
  <c r="AJ600" i="6"/>
  <c r="AK600" i="6" s="1"/>
  <c r="AH599" i="6"/>
  <c r="AI599" i="6" s="1"/>
  <c r="AL600" i="6"/>
  <c r="AJ584" i="6"/>
  <c r="AK584" i="6" s="1"/>
  <c r="AH583" i="6"/>
  <c r="AI583" i="6" s="1"/>
  <c r="AF584" i="6"/>
  <c r="AL584" i="6"/>
  <c r="AJ561" i="6"/>
  <c r="AK561" i="6" s="1"/>
  <c r="AD560" i="6"/>
  <c r="AE560" i="6" s="1"/>
  <c r="AL561" i="6"/>
  <c r="AL543" i="6"/>
  <c r="AD542" i="6"/>
  <c r="AE542" i="6" s="1"/>
  <c r="AJ543" i="6"/>
  <c r="AK543" i="6" s="1"/>
  <c r="AH527" i="6"/>
  <c r="AI527" i="6" s="1"/>
  <c r="AD526" i="6"/>
  <c r="AE526" i="6" s="1"/>
  <c r="AL527" i="6"/>
  <c r="AJ527" i="6"/>
  <c r="AK527" i="6" s="1"/>
  <c r="AD518" i="6"/>
  <c r="AE518" i="6" s="1"/>
  <c r="AL518" i="6"/>
  <c r="AF518" i="6"/>
  <c r="AH517" i="6"/>
  <c r="AI517" i="6" s="1"/>
  <c r="AJ518" i="6"/>
  <c r="AK518" i="6" s="1"/>
  <c r="AF502" i="6"/>
  <c r="AL502" i="6"/>
  <c r="AJ502" i="6"/>
  <c r="AK502" i="6" s="1"/>
  <c r="AH501" i="6"/>
  <c r="AI501" i="6" s="1"/>
  <c r="AJ476" i="6"/>
  <c r="AK476" i="6" s="1"/>
  <c r="AH475" i="6"/>
  <c r="AI475" i="6" s="1"/>
  <c r="AL476" i="6"/>
  <c r="AF476" i="6"/>
  <c r="AL444" i="6"/>
  <c r="AH443" i="6"/>
  <c r="AI443" i="6" s="1"/>
  <c r="AJ444" i="6"/>
  <c r="AK444" i="6" s="1"/>
  <c r="AF444" i="6"/>
  <c r="AJ410" i="6"/>
  <c r="AK410" i="6" s="1"/>
  <c r="AL410" i="6"/>
  <c r="AH409" i="6"/>
  <c r="AI409" i="6" s="1"/>
  <c r="AJ379" i="6"/>
  <c r="AK379" i="6" s="1"/>
  <c r="AL379" i="6"/>
  <c r="AD378" i="6"/>
  <c r="AE378" i="6" s="1"/>
  <c r="AH345" i="6"/>
  <c r="AI345" i="6" s="1"/>
  <c r="AF346" i="6"/>
  <c r="AL346" i="6"/>
  <c r="AJ346" i="6"/>
  <c r="AK346" i="6" s="1"/>
  <c r="AJ317" i="6"/>
  <c r="AK317" i="6" s="1"/>
  <c r="AL317" i="6"/>
  <c r="AD316" i="6"/>
  <c r="AE316" i="6" s="1"/>
  <c r="AF664" i="6"/>
  <c r="AJ664" i="6"/>
  <c r="AK664" i="6" s="1"/>
  <c r="AH663" i="6"/>
  <c r="AI663" i="6" s="1"/>
  <c r="AL664" i="6"/>
  <c r="AL648" i="6"/>
  <c r="AJ648" i="6"/>
  <c r="AK648" i="6" s="1"/>
  <c r="AF648" i="6"/>
  <c r="AL632" i="6"/>
  <c r="AF632" i="6"/>
  <c r="AH631" i="6"/>
  <c r="AI631" i="6" s="1"/>
  <c r="AJ632" i="6"/>
  <c r="AK632" i="6" s="1"/>
  <c r="AJ616" i="6"/>
  <c r="AK616" i="6" s="1"/>
  <c r="AL616" i="6"/>
  <c r="AF616" i="6"/>
  <c r="AH615" i="6"/>
  <c r="AI615" i="6" s="1"/>
  <c r="AL574" i="6"/>
  <c r="AF574" i="6"/>
  <c r="AH573" i="6"/>
  <c r="AI573" i="6" s="1"/>
  <c r="AJ574" i="6"/>
  <c r="AK574" i="6" s="1"/>
  <c r="AL566" i="6"/>
  <c r="AH565" i="6"/>
  <c r="AS564" i="6" s="1"/>
  <c r="AJ566" i="6"/>
  <c r="AK566" i="6" s="1"/>
  <c r="AF566" i="6"/>
  <c r="AJ533" i="6"/>
  <c r="AK533" i="6" s="1"/>
  <c r="AL533" i="6"/>
  <c r="AD532" i="6"/>
  <c r="AE532" i="6" s="1"/>
  <c r="AJ517" i="6"/>
  <c r="AK517" i="6" s="1"/>
  <c r="AL517" i="6"/>
  <c r="AH465" i="6"/>
  <c r="AI465" i="6" s="1"/>
  <c r="AJ466" i="6"/>
  <c r="AK466" i="6" s="1"/>
  <c r="AL466" i="6"/>
  <c r="AF466" i="6"/>
  <c r="AF450" i="6"/>
  <c r="AJ450" i="6"/>
  <c r="AK450" i="6" s="1"/>
  <c r="AH449" i="6"/>
  <c r="AS448" i="6" s="1"/>
  <c r="AL450" i="6"/>
  <c r="AD438" i="6"/>
  <c r="AE438" i="6" s="1"/>
  <c r="AJ439" i="6"/>
  <c r="AK439" i="6" s="1"/>
  <c r="AL439" i="6"/>
  <c r="AL427" i="6"/>
  <c r="AD426" i="6"/>
  <c r="AE426" i="6" s="1"/>
  <c r="AJ427" i="6"/>
  <c r="AK427" i="6" s="1"/>
  <c r="AD416" i="6"/>
  <c r="AE416" i="6" s="1"/>
  <c r="AJ416" i="6"/>
  <c r="AK416" i="6" s="1"/>
  <c r="AH415" i="6"/>
  <c r="AS414" i="6" s="1"/>
  <c r="AL416" i="6"/>
  <c r="AF416" i="6"/>
  <c r="AH399" i="6"/>
  <c r="AS398" i="6" s="1"/>
  <c r="AJ400" i="6"/>
  <c r="AK400" i="6" s="1"/>
  <c r="AL400" i="6"/>
  <c r="AF400" i="6"/>
  <c r="AJ385" i="6"/>
  <c r="AK385" i="6" s="1"/>
  <c r="AD384" i="6"/>
  <c r="AE384" i="6" s="1"/>
  <c r="AL385" i="6"/>
  <c r="AJ376" i="6"/>
  <c r="AK376" i="6" s="1"/>
  <c r="AL376" i="6"/>
  <c r="AH375" i="6"/>
  <c r="AS374" i="6" s="1"/>
  <c r="AF376" i="6"/>
  <c r="AD352" i="6"/>
  <c r="AE352" i="6" s="1"/>
  <c r="AL352" i="6"/>
  <c r="AF352" i="6"/>
  <c r="AJ352" i="6"/>
  <c r="AK352" i="6" s="1"/>
  <c r="AH351" i="6"/>
  <c r="AI351" i="6" s="1"/>
  <c r="AH335" i="6"/>
  <c r="AS334" i="6" s="1"/>
  <c r="AF336" i="6"/>
  <c r="AL336" i="6"/>
  <c r="AJ336" i="6"/>
  <c r="AK336" i="6" s="1"/>
  <c r="AL320" i="6"/>
  <c r="AJ320" i="6"/>
  <c r="AK320" i="6" s="1"/>
  <c r="AF320" i="6"/>
  <c r="AH319" i="6"/>
  <c r="AH303" i="6"/>
  <c r="AS302" i="6" s="1"/>
  <c r="AF304" i="6"/>
  <c r="AJ304" i="6"/>
  <c r="AK304" i="6" s="1"/>
  <c r="AL304" i="6"/>
  <c r="AF424" i="6"/>
  <c r="AH661" i="6"/>
  <c r="AI661" i="6" s="1"/>
  <c r="AH645" i="6"/>
  <c r="AI645" i="6" s="1"/>
  <c r="AF576" i="6"/>
  <c r="AS576" i="6" s="1"/>
  <c r="AF548" i="6"/>
  <c r="AS548" i="6" s="1"/>
  <c r="AL636" i="6"/>
  <c r="AF636" i="6"/>
  <c r="AH635" i="6"/>
  <c r="AI635" i="6" s="1"/>
  <c r="AJ636" i="6"/>
  <c r="AK636" i="6" s="1"/>
  <c r="AL603" i="6"/>
  <c r="AD602" i="6"/>
  <c r="AE602" i="6" s="1"/>
  <c r="AJ603" i="6"/>
  <c r="AK603" i="6" s="1"/>
  <c r="AD586" i="6"/>
  <c r="AE586" i="6" s="1"/>
  <c r="AJ587" i="6"/>
  <c r="AK587" i="6" s="1"/>
  <c r="AL587" i="6"/>
  <c r="AJ571" i="6"/>
  <c r="AK571" i="6" s="1"/>
  <c r="AL571" i="6"/>
  <c r="AD570" i="6"/>
  <c r="AE570" i="6" s="1"/>
  <c r="AL528" i="6"/>
  <c r="AJ528" i="6"/>
  <c r="AK528" i="6" s="1"/>
  <c r="AF528" i="6"/>
  <c r="AJ512" i="6"/>
  <c r="AK512" i="6" s="1"/>
  <c r="AL512" i="6"/>
  <c r="AH511" i="6"/>
  <c r="AI511" i="6" s="1"/>
  <c r="AL504" i="6"/>
  <c r="AF504" i="6"/>
  <c r="AJ504" i="6"/>
  <c r="AK504" i="6" s="1"/>
  <c r="AH503" i="6"/>
  <c r="AI503" i="6" s="1"/>
  <c r="AJ487" i="6"/>
  <c r="AK487" i="6" s="1"/>
  <c r="AL487" i="6"/>
  <c r="AD486" i="6"/>
  <c r="AE486" i="6" s="1"/>
  <c r="AD470" i="6"/>
  <c r="AE470" i="6" s="1"/>
  <c r="AJ470" i="6"/>
  <c r="AK470" i="6" s="1"/>
  <c r="AH469" i="6"/>
  <c r="AI469" i="6" s="1"/>
  <c r="AF470" i="6"/>
  <c r="AL470" i="6"/>
  <c r="AH453" i="6"/>
  <c r="AI453" i="6" s="1"/>
  <c r="AL454" i="6"/>
  <c r="AF454" i="6"/>
  <c r="AJ454" i="6"/>
  <c r="AK454" i="6" s="1"/>
  <c r="AF412" i="6"/>
  <c r="AJ412" i="6"/>
  <c r="AK412" i="6" s="1"/>
  <c r="AL412" i="6"/>
  <c r="AH411" i="6"/>
  <c r="AI411" i="6" s="1"/>
  <c r="AH395" i="6"/>
  <c r="AI395" i="6" s="1"/>
  <c r="AJ396" i="6"/>
  <c r="AK396" i="6" s="1"/>
  <c r="AL396" i="6"/>
  <c r="AF396" i="6"/>
  <c r="AJ380" i="6"/>
  <c r="AK380" i="6" s="1"/>
  <c r="AL380" i="6"/>
  <c r="AH379" i="6"/>
  <c r="AI379" i="6" s="1"/>
  <c r="AF380" i="6"/>
  <c r="AH365" i="6"/>
  <c r="AI365" i="6" s="1"/>
  <c r="AJ365" i="6"/>
  <c r="AK365" i="6" s="1"/>
  <c r="AL365" i="6"/>
  <c r="AD364" i="6"/>
  <c r="AE364" i="6" s="1"/>
  <c r="AJ348" i="6"/>
  <c r="AK348" i="6" s="1"/>
  <c r="AL348" i="6"/>
  <c r="AH347" i="6"/>
  <c r="AI347" i="6" s="1"/>
  <c r="AF348" i="6"/>
  <c r="AD340" i="6"/>
  <c r="AE340" i="6" s="1"/>
  <c r="AL340" i="6"/>
  <c r="AH339" i="6"/>
  <c r="AI339" i="6" s="1"/>
  <c r="AJ340" i="6"/>
  <c r="AK340" i="6" s="1"/>
  <c r="AF340" i="6"/>
  <c r="AJ324" i="6"/>
  <c r="AK324" i="6" s="1"/>
  <c r="AL324" i="6"/>
  <c r="AH323" i="6"/>
  <c r="AI323" i="6" s="1"/>
  <c r="AF324" i="6"/>
  <c r="AD308" i="6"/>
  <c r="AE308" i="6" s="1"/>
  <c r="AL309" i="6"/>
  <c r="AJ309" i="6"/>
  <c r="AK309" i="6" s="1"/>
  <c r="AD460" i="6"/>
  <c r="AE460" i="6" s="1"/>
  <c r="AJ461" i="6"/>
  <c r="AK461" i="6" s="1"/>
  <c r="AL461" i="6"/>
  <c r="AJ429" i="6"/>
  <c r="AK429" i="6" s="1"/>
  <c r="AL429" i="6"/>
  <c r="AD428" i="6"/>
  <c r="AE428" i="6" s="1"/>
  <c r="AJ387" i="6"/>
  <c r="AK387" i="6" s="1"/>
  <c r="AD386" i="6"/>
  <c r="AE386" i="6" s="1"/>
  <c r="AL387" i="6"/>
  <c r="AL366" i="6"/>
  <c r="AJ366" i="6"/>
  <c r="AK366" i="6" s="1"/>
  <c r="AF366" i="6"/>
  <c r="AJ339" i="6"/>
  <c r="AK339" i="6" s="1"/>
  <c r="AL339" i="6"/>
  <c r="AD338" i="6"/>
  <c r="AE338" i="6" s="1"/>
  <c r="Z115" i="6"/>
  <c r="AC115" i="6" s="1"/>
  <c r="Z114" i="6"/>
  <c r="AC114" i="6" s="1"/>
  <c r="E5" i="6"/>
  <c r="R118" i="6"/>
  <c r="R120" i="6"/>
  <c r="R122" i="6"/>
  <c r="R124" i="6"/>
  <c r="R126" i="6"/>
  <c r="R128" i="6"/>
  <c r="R130" i="6"/>
  <c r="R132" i="6"/>
  <c r="R134" i="6"/>
  <c r="R136" i="6"/>
  <c r="R138" i="6"/>
  <c r="R140" i="6"/>
  <c r="R142" i="6"/>
  <c r="R144" i="6"/>
  <c r="R146" i="6"/>
  <c r="R148" i="6"/>
  <c r="R150" i="6"/>
  <c r="R152" i="6"/>
  <c r="R154" i="6"/>
  <c r="R156" i="6"/>
  <c r="R158" i="6"/>
  <c r="R160" i="6"/>
  <c r="R162" i="6"/>
  <c r="R164" i="6"/>
  <c r="R166" i="6"/>
  <c r="R168" i="6"/>
  <c r="R170" i="6"/>
  <c r="R116" i="6"/>
  <c r="O118" i="6"/>
  <c r="O120" i="6"/>
  <c r="O122" i="6"/>
  <c r="O124" i="6"/>
  <c r="O126" i="6"/>
  <c r="O128" i="6"/>
  <c r="O130" i="6"/>
  <c r="O132" i="6"/>
  <c r="O134" i="6"/>
  <c r="O136" i="6"/>
  <c r="O138" i="6"/>
  <c r="O140" i="6"/>
  <c r="O142" i="6"/>
  <c r="O144" i="6"/>
  <c r="O146" i="6"/>
  <c r="O148" i="6"/>
  <c r="O150" i="6"/>
  <c r="O152" i="6"/>
  <c r="O154" i="6"/>
  <c r="O156" i="6"/>
  <c r="O158" i="6"/>
  <c r="O160" i="6"/>
  <c r="O162" i="6"/>
  <c r="O164" i="6"/>
  <c r="O166" i="6"/>
  <c r="O168" i="6"/>
  <c r="O170" i="6"/>
  <c r="O116" i="6"/>
  <c r="L171" i="6"/>
  <c r="L170" i="6"/>
  <c r="L169" i="6"/>
  <c r="L168" i="6"/>
  <c r="L167" i="6"/>
  <c r="L166" i="6"/>
  <c r="L165" i="6"/>
  <c r="L164" i="6"/>
  <c r="L163" i="6"/>
  <c r="L162" i="6"/>
  <c r="L161" i="6"/>
  <c r="L160" i="6"/>
  <c r="L159" i="6"/>
  <c r="L158" i="6"/>
  <c r="L157" i="6"/>
  <c r="L156" i="6"/>
  <c r="L155" i="6"/>
  <c r="L154" i="6"/>
  <c r="L153" i="6"/>
  <c r="L152" i="6"/>
  <c r="L151" i="6"/>
  <c r="L150" i="6"/>
  <c r="L149" i="6"/>
  <c r="L148" i="6"/>
  <c r="L147" i="6"/>
  <c r="L146" i="6"/>
  <c r="L145" i="6"/>
  <c r="L144" i="6"/>
  <c r="L143" i="6"/>
  <c r="L142" i="6"/>
  <c r="L141" i="6"/>
  <c r="L140" i="6"/>
  <c r="L139" i="6"/>
  <c r="L138" i="6"/>
  <c r="L137" i="6"/>
  <c r="L136" i="6"/>
  <c r="L135" i="6"/>
  <c r="L134" i="6"/>
  <c r="L133" i="6"/>
  <c r="L132" i="6"/>
  <c r="L131" i="6"/>
  <c r="L130" i="6"/>
  <c r="L129" i="6"/>
  <c r="L128" i="6"/>
  <c r="L127" i="6"/>
  <c r="L126" i="6"/>
  <c r="L125" i="6"/>
  <c r="L124" i="6"/>
  <c r="L123" i="6"/>
  <c r="L122" i="6"/>
  <c r="L121" i="6"/>
  <c r="L120" i="6"/>
  <c r="L119" i="6"/>
  <c r="L118" i="6"/>
  <c r="L117" i="6"/>
  <c r="L116" i="6"/>
  <c r="F120" i="6"/>
  <c r="F122" i="6"/>
  <c r="F124" i="6"/>
  <c r="F126" i="6"/>
  <c r="F128" i="6"/>
  <c r="F130" i="6"/>
  <c r="F132" i="6"/>
  <c r="F134" i="6"/>
  <c r="F136" i="6"/>
  <c r="F138" i="6"/>
  <c r="F140" i="6"/>
  <c r="F142" i="6"/>
  <c r="F144" i="6"/>
  <c r="F146" i="6"/>
  <c r="F148" i="6"/>
  <c r="F150" i="6"/>
  <c r="F152" i="6"/>
  <c r="F154" i="6"/>
  <c r="F156" i="6"/>
  <c r="F158" i="6"/>
  <c r="F160" i="6"/>
  <c r="F162" i="6"/>
  <c r="F164" i="6"/>
  <c r="F166" i="6"/>
  <c r="F168" i="6"/>
  <c r="F170" i="6"/>
  <c r="F118" i="6"/>
  <c r="F116" i="6"/>
  <c r="E171" i="6"/>
  <c r="AB171" i="6" s="1"/>
  <c r="D171" i="6"/>
  <c r="AA171" i="6" s="1"/>
  <c r="C171" i="6"/>
  <c r="B171" i="6"/>
  <c r="E170" i="6"/>
  <c r="AB170" i="6" s="1"/>
  <c r="D170" i="6"/>
  <c r="AA170" i="6" s="1"/>
  <c r="C170" i="6"/>
  <c r="B170" i="6"/>
  <c r="E169" i="6"/>
  <c r="AB169" i="6" s="1"/>
  <c r="D169" i="6"/>
  <c r="AA169" i="6" s="1"/>
  <c r="C169" i="6"/>
  <c r="B169" i="6"/>
  <c r="E168" i="6"/>
  <c r="AB168" i="6" s="1"/>
  <c r="D168" i="6"/>
  <c r="AA168" i="6" s="1"/>
  <c r="C168" i="6"/>
  <c r="B168" i="6"/>
  <c r="E167" i="6"/>
  <c r="AB167" i="6" s="1"/>
  <c r="D167" i="6"/>
  <c r="AA167" i="6" s="1"/>
  <c r="C167" i="6"/>
  <c r="B167" i="6"/>
  <c r="E166" i="6"/>
  <c r="AB166" i="6" s="1"/>
  <c r="D166" i="6"/>
  <c r="AA166" i="6" s="1"/>
  <c r="C166" i="6"/>
  <c r="B166" i="6"/>
  <c r="E165" i="6"/>
  <c r="AB165" i="6" s="1"/>
  <c r="D165" i="6"/>
  <c r="AA165" i="6" s="1"/>
  <c r="C165" i="6"/>
  <c r="B165" i="6"/>
  <c r="E164" i="6"/>
  <c r="AB164" i="6" s="1"/>
  <c r="D164" i="6"/>
  <c r="AA164" i="6" s="1"/>
  <c r="C164" i="6"/>
  <c r="B164" i="6"/>
  <c r="E163" i="6"/>
  <c r="AB163" i="6" s="1"/>
  <c r="D163" i="6"/>
  <c r="AA163" i="6" s="1"/>
  <c r="C163" i="6"/>
  <c r="B163" i="6"/>
  <c r="E162" i="6"/>
  <c r="AB162" i="6" s="1"/>
  <c r="D162" i="6"/>
  <c r="AA162" i="6" s="1"/>
  <c r="C162" i="6"/>
  <c r="B162" i="6"/>
  <c r="E161" i="6"/>
  <c r="AB161" i="6" s="1"/>
  <c r="D161" i="6"/>
  <c r="AA161" i="6" s="1"/>
  <c r="C161" i="6"/>
  <c r="B161" i="6"/>
  <c r="E160" i="6"/>
  <c r="AB160" i="6" s="1"/>
  <c r="D160" i="6"/>
  <c r="AA160" i="6" s="1"/>
  <c r="C160" i="6"/>
  <c r="B160" i="6"/>
  <c r="E159" i="6"/>
  <c r="AB159" i="6" s="1"/>
  <c r="D159" i="6"/>
  <c r="AA159" i="6" s="1"/>
  <c r="C159" i="6"/>
  <c r="B159" i="6"/>
  <c r="E158" i="6"/>
  <c r="AB158" i="6" s="1"/>
  <c r="D158" i="6"/>
  <c r="AA158" i="6" s="1"/>
  <c r="C158" i="6"/>
  <c r="B158" i="6"/>
  <c r="E157" i="6"/>
  <c r="AB157" i="6" s="1"/>
  <c r="D157" i="6"/>
  <c r="AA157" i="6" s="1"/>
  <c r="C157" i="6"/>
  <c r="B157" i="6"/>
  <c r="E156" i="6"/>
  <c r="AB156" i="6" s="1"/>
  <c r="D156" i="6"/>
  <c r="AA156" i="6" s="1"/>
  <c r="C156" i="6"/>
  <c r="B156" i="6"/>
  <c r="E155" i="6"/>
  <c r="AB155" i="6" s="1"/>
  <c r="D155" i="6"/>
  <c r="AA155" i="6" s="1"/>
  <c r="C155" i="6"/>
  <c r="B155" i="6"/>
  <c r="E154" i="6"/>
  <c r="AB154" i="6" s="1"/>
  <c r="D154" i="6"/>
  <c r="AA154" i="6" s="1"/>
  <c r="C154" i="6"/>
  <c r="B154" i="6"/>
  <c r="E153" i="6"/>
  <c r="AB153" i="6" s="1"/>
  <c r="D153" i="6"/>
  <c r="AA153" i="6" s="1"/>
  <c r="C153" i="6"/>
  <c r="B153" i="6"/>
  <c r="E152" i="6"/>
  <c r="AB152" i="6" s="1"/>
  <c r="D152" i="6"/>
  <c r="AA152" i="6" s="1"/>
  <c r="C152" i="6"/>
  <c r="B152" i="6"/>
  <c r="E151" i="6"/>
  <c r="AB151" i="6" s="1"/>
  <c r="D151" i="6"/>
  <c r="AA151" i="6" s="1"/>
  <c r="C151" i="6"/>
  <c r="B151" i="6"/>
  <c r="E150" i="6"/>
  <c r="AB150" i="6" s="1"/>
  <c r="D150" i="6"/>
  <c r="AA150" i="6" s="1"/>
  <c r="C150" i="6"/>
  <c r="B150" i="6"/>
  <c r="E149" i="6"/>
  <c r="AB149" i="6" s="1"/>
  <c r="D149" i="6"/>
  <c r="AA149" i="6" s="1"/>
  <c r="C149" i="6"/>
  <c r="B149" i="6"/>
  <c r="E148" i="6"/>
  <c r="AB148" i="6" s="1"/>
  <c r="D148" i="6"/>
  <c r="AA148" i="6" s="1"/>
  <c r="C148" i="6"/>
  <c r="B148" i="6"/>
  <c r="E147" i="6"/>
  <c r="AB147" i="6" s="1"/>
  <c r="D147" i="6"/>
  <c r="AA147" i="6" s="1"/>
  <c r="C147" i="6"/>
  <c r="B147" i="6"/>
  <c r="E146" i="6"/>
  <c r="AB146" i="6" s="1"/>
  <c r="D146" i="6"/>
  <c r="AA146" i="6" s="1"/>
  <c r="C146" i="6"/>
  <c r="B146" i="6"/>
  <c r="E145" i="6"/>
  <c r="AB145" i="6" s="1"/>
  <c r="D145" i="6"/>
  <c r="AA145" i="6" s="1"/>
  <c r="C145" i="6"/>
  <c r="B145" i="6"/>
  <c r="E144" i="6"/>
  <c r="AB144" i="6" s="1"/>
  <c r="D144" i="6"/>
  <c r="AA144" i="6" s="1"/>
  <c r="C144" i="6"/>
  <c r="B144" i="6"/>
  <c r="E143" i="6"/>
  <c r="AB143" i="6" s="1"/>
  <c r="D143" i="6"/>
  <c r="AA143" i="6" s="1"/>
  <c r="C143" i="6"/>
  <c r="B143" i="6"/>
  <c r="E142" i="6"/>
  <c r="AB142" i="6" s="1"/>
  <c r="D142" i="6"/>
  <c r="AA142" i="6" s="1"/>
  <c r="C142" i="6"/>
  <c r="B142" i="6"/>
  <c r="E141" i="6"/>
  <c r="AB141" i="6" s="1"/>
  <c r="D141" i="6"/>
  <c r="AA141" i="6" s="1"/>
  <c r="C141" i="6"/>
  <c r="B141" i="6"/>
  <c r="E140" i="6"/>
  <c r="AB140" i="6" s="1"/>
  <c r="D140" i="6"/>
  <c r="AA140" i="6" s="1"/>
  <c r="C140" i="6"/>
  <c r="B140" i="6"/>
  <c r="E139" i="6"/>
  <c r="AB139" i="6" s="1"/>
  <c r="D139" i="6"/>
  <c r="AA139" i="6" s="1"/>
  <c r="C139" i="6"/>
  <c r="B139" i="6"/>
  <c r="E138" i="6"/>
  <c r="AB138" i="6" s="1"/>
  <c r="D138" i="6"/>
  <c r="AA138" i="6" s="1"/>
  <c r="C138" i="6"/>
  <c r="B138" i="6"/>
  <c r="E137" i="6"/>
  <c r="AB137" i="6" s="1"/>
  <c r="D137" i="6"/>
  <c r="AA137" i="6" s="1"/>
  <c r="C137" i="6"/>
  <c r="B137" i="6"/>
  <c r="E136" i="6"/>
  <c r="AB136" i="6" s="1"/>
  <c r="D136" i="6"/>
  <c r="AA136" i="6" s="1"/>
  <c r="C136" i="6"/>
  <c r="B136" i="6"/>
  <c r="E135" i="6"/>
  <c r="AB135" i="6" s="1"/>
  <c r="D135" i="6"/>
  <c r="AA135" i="6" s="1"/>
  <c r="C135" i="6"/>
  <c r="B135" i="6"/>
  <c r="E134" i="6"/>
  <c r="AB134" i="6" s="1"/>
  <c r="D134" i="6"/>
  <c r="AA134" i="6" s="1"/>
  <c r="C134" i="6"/>
  <c r="B134" i="6"/>
  <c r="E133" i="6"/>
  <c r="AB133" i="6" s="1"/>
  <c r="D133" i="6"/>
  <c r="AA133" i="6" s="1"/>
  <c r="C133" i="6"/>
  <c r="B133" i="6"/>
  <c r="E132" i="6"/>
  <c r="AB132" i="6" s="1"/>
  <c r="D132" i="6"/>
  <c r="AA132" i="6" s="1"/>
  <c r="C132" i="6"/>
  <c r="B132" i="6"/>
  <c r="E131" i="6"/>
  <c r="AB131" i="6" s="1"/>
  <c r="D131" i="6"/>
  <c r="AA131" i="6" s="1"/>
  <c r="C131" i="6"/>
  <c r="B131" i="6"/>
  <c r="E130" i="6"/>
  <c r="AB130" i="6" s="1"/>
  <c r="D130" i="6"/>
  <c r="AA130" i="6" s="1"/>
  <c r="C130" i="6"/>
  <c r="B130" i="6"/>
  <c r="E129" i="6"/>
  <c r="AB129" i="6" s="1"/>
  <c r="D129" i="6"/>
  <c r="AA129" i="6" s="1"/>
  <c r="C129" i="6"/>
  <c r="B129" i="6"/>
  <c r="E128" i="6"/>
  <c r="AB128" i="6" s="1"/>
  <c r="D128" i="6"/>
  <c r="AA128" i="6" s="1"/>
  <c r="C128" i="6"/>
  <c r="B128" i="6"/>
  <c r="E127" i="6"/>
  <c r="AB127" i="6" s="1"/>
  <c r="D127" i="6"/>
  <c r="AA127" i="6" s="1"/>
  <c r="C127" i="6"/>
  <c r="B127" i="6"/>
  <c r="E126" i="6"/>
  <c r="AB126" i="6" s="1"/>
  <c r="D126" i="6"/>
  <c r="AA126" i="6" s="1"/>
  <c r="C126" i="6"/>
  <c r="B126" i="6"/>
  <c r="AB125" i="6"/>
  <c r="AA125" i="6"/>
  <c r="AB124" i="6"/>
  <c r="AA124" i="6"/>
  <c r="AB123" i="6"/>
  <c r="AA123" i="6"/>
  <c r="AB122" i="6"/>
  <c r="AA122" i="6"/>
  <c r="AB121" i="6"/>
  <c r="AA121" i="6"/>
  <c r="AB120" i="6"/>
  <c r="AA120" i="6"/>
  <c r="AB119" i="6"/>
  <c r="AA119" i="6"/>
  <c r="AB118" i="6"/>
  <c r="AA118" i="6"/>
  <c r="AB117" i="6"/>
  <c r="AA117" i="6"/>
  <c r="AB116" i="6"/>
  <c r="AA116" i="6"/>
  <c r="T110" i="6"/>
  <c r="X48" i="6"/>
  <c r="X110" i="6" s="1"/>
  <c r="X172" i="6" s="1"/>
  <c r="X234" i="6" s="1"/>
  <c r="X296" i="6" s="1"/>
  <c r="X358" i="6" s="1"/>
  <c r="X420" i="6" s="1"/>
  <c r="X482" i="6" s="1"/>
  <c r="X544" i="6" s="1"/>
  <c r="X606" i="6" s="1"/>
  <c r="AL178" i="6" l="1"/>
  <c r="AJ178" i="6"/>
  <c r="AK178" i="6" s="1"/>
  <c r="AS424" i="6"/>
  <c r="AS654" i="6"/>
  <c r="AJ226" i="6"/>
  <c r="AK226" i="6" s="1"/>
  <c r="AL226" i="6"/>
  <c r="AF226" i="6"/>
  <c r="AG226" i="6" s="1"/>
  <c r="AH225" i="6"/>
  <c r="AI225" i="6" s="1"/>
  <c r="AL291" i="6"/>
  <c r="AD290" i="6"/>
  <c r="AE290" i="6" s="1"/>
  <c r="AJ291" i="6"/>
  <c r="AK291" i="6" s="1"/>
  <c r="AH281" i="6"/>
  <c r="AI281" i="6" s="1"/>
  <c r="AJ282" i="6"/>
  <c r="AK282" i="6" s="1"/>
  <c r="AL282" i="6"/>
  <c r="AF282" i="6"/>
  <c r="AJ194" i="6"/>
  <c r="AK194" i="6" s="1"/>
  <c r="AL194" i="6"/>
  <c r="AJ250" i="6"/>
  <c r="AK250" i="6" s="1"/>
  <c r="AF250" i="6"/>
  <c r="AG250" i="6" s="1"/>
  <c r="AH249" i="6"/>
  <c r="AI249" i="6" s="1"/>
  <c r="AL250" i="6"/>
  <c r="AF210" i="6"/>
  <c r="AL290" i="6"/>
  <c r="AL210" i="6"/>
  <c r="AH295" i="6"/>
  <c r="AI295" i="6" s="1"/>
  <c r="AF194" i="6"/>
  <c r="AS318" i="6"/>
  <c r="AD176" i="6"/>
  <c r="AE176" i="6" s="1"/>
  <c r="AJ177" i="6"/>
  <c r="AK177" i="6" s="1"/>
  <c r="AF178" i="6"/>
  <c r="AT178" i="6" s="1"/>
  <c r="AH177" i="6"/>
  <c r="AI177" i="6" s="1"/>
  <c r="AL258" i="6"/>
  <c r="AJ258" i="6"/>
  <c r="AK258" i="6" s="1"/>
  <c r="AL251" i="6"/>
  <c r="AJ251" i="6"/>
  <c r="AK251" i="6" s="1"/>
  <c r="AD250" i="6"/>
  <c r="AE250" i="6" s="1"/>
  <c r="AF258" i="6"/>
  <c r="AD274" i="6"/>
  <c r="AE274" i="6" s="1"/>
  <c r="AJ275" i="6"/>
  <c r="AK275" i="6" s="1"/>
  <c r="AL275" i="6"/>
  <c r="AL243" i="6"/>
  <c r="AJ243" i="6"/>
  <c r="AK243" i="6" s="1"/>
  <c r="AS332" i="6"/>
  <c r="AS356" i="6"/>
  <c r="AS478" i="6"/>
  <c r="AS520" i="6"/>
  <c r="AS536" i="6"/>
  <c r="AS554" i="6"/>
  <c r="AS458" i="6"/>
  <c r="AS362" i="6"/>
  <c r="AS652" i="6"/>
  <c r="AS388" i="6"/>
  <c r="AL283" i="6"/>
  <c r="AJ283" i="6"/>
  <c r="AK283" i="6" s="1"/>
  <c r="AD282" i="6"/>
  <c r="AE282" i="6" s="1"/>
  <c r="AL267" i="6"/>
  <c r="AF268" i="6"/>
  <c r="AJ267" i="6"/>
  <c r="AK267" i="6" s="1"/>
  <c r="AD266" i="6"/>
  <c r="AE266" i="6" s="1"/>
  <c r="AD226" i="6"/>
  <c r="AE226" i="6" s="1"/>
  <c r="AL227" i="6"/>
  <c r="AJ227" i="6"/>
  <c r="AK227" i="6" s="1"/>
  <c r="AL259" i="6"/>
  <c r="AJ259" i="6"/>
  <c r="AK259" i="6" s="1"/>
  <c r="AD258" i="6"/>
  <c r="AE258" i="6" s="1"/>
  <c r="AJ219" i="6"/>
  <c r="AK219" i="6" s="1"/>
  <c r="AD218" i="6"/>
  <c r="AE218" i="6" s="1"/>
  <c r="AL219" i="6"/>
  <c r="AL187" i="6"/>
  <c r="AJ187" i="6"/>
  <c r="AK187" i="6" s="1"/>
  <c r="AD186" i="6"/>
  <c r="AE186" i="6" s="1"/>
  <c r="AS594" i="6"/>
  <c r="AS540" i="6"/>
  <c r="AS552" i="6"/>
  <c r="AS492" i="6"/>
  <c r="AS366" i="6"/>
  <c r="AS348" i="6"/>
  <c r="AS380" i="6"/>
  <c r="AS396" i="6"/>
  <c r="AS400" i="6"/>
  <c r="AS416" i="6"/>
  <c r="AS566" i="6"/>
  <c r="AS648" i="6"/>
  <c r="AS444" i="6"/>
  <c r="AS476" i="6"/>
  <c r="AS584" i="6"/>
  <c r="AJ195" i="6"/>
  <c r="AK195" i="6" s="1"/>
  <c r="AL195" i="6"/>
  <c r="AD194" i="6"/>
  <c r="AE194" i="6" s="1"/>
  <c r="AL179" i="6"/>
  <c r="AD178" i="6"/>
  <c r="AE178" i="6" s="1"/>
  <c r="AJ179" i="6"/>
  <c r="AK179" i="6" s="1"/>
  <c r="AS616" i="6"/>
  <c r="AS642" i="6"/>
  <c r="AS650" i="6"/>
  <c r="AS392" i="6"/>
  <c r="AS636" i="6"/>
  <c r="AS320" i="6"/>
  <c r="AS658" i="6"/>
  <c r="AS434" i="6"/>
  <c r="AS578" i="6"/>
  <c r="AS300" i="6"/>
  <c r="AS312" i="6"/>
  <c r="AS610" i="6"/>
  <c r="AS470" i="6"/>
  <c r="AS504" i="6"/>
  <c r="AS304" i="6"/>
  <c r="AS336" i="6"/>
  <c r="AS352" i="6"/>
  <c r="AS450" i="6"/>
  <c r="AS574" i="6"/>
  <c r="AS632" i="6"/>
  <c r="AS664" i="6"/>
  <c r="AS518" i="6"/>
  <c r="AS600" i="6"/>
  <c r="AS350" i="6"/>
  <c r="AS468" i="6"/>
  <c r="AS316" i="6"/>
  <c r="AS498" i="6"/>
  <c r="AS524" i="6"/>
  <c r="AS354" i="6"/>
  <c r="AS430" i="6"/>
  <c r="AS462" i="6"/>
  <c r="AS630" i="6"/>
  <c r="AS328" i="6"/>
  <c r="AS408" i="6"/>
  <c r="AS474" i="6"/>
  <c r="AS330" i="6"/>
  <c r="AS460" i="6"/>
  <c r="AS592" i="6"/>
  <c r="AS378" i="6"/>
  <c r="AS586" i="6"/>
  <c r="AS602" i="6"/>
  <c r="AS622" i="6"/>
  <c r="AS438" i="6"/>
  <c r="AS542" i="6"/>
  <c r="AS612" i="6"/>
  <c r="AS638" i="6"/>
  <c r="AS582" i="6"/>
  <c r="AS550" i="6"/>
  <c r="AS514" i="6"/>
  <c r="AS480" i="6"/>
  <c r="AS530" i="6"/>
  <c r="AS588" i="6"/>
  <c r="AS454" i="6"/>
  <c r="AS324" i="6"/>
  <c r="AS340" i="6"/>
  <c r="AS412" i="6"/>
  <c r="AS528" i="6"/>
  <c r="AS466" i="6"/>
  <c r="AS502" i="6"/>
  <c r="AS436" i="6"/>
  <c r="AS372" i="6"/>
  <c r="AS488" i="6"/>
  <c r="AS386" i="6"/>
  <c r="AS618" i="6"/>
  <c r="AS342" i="6"/>
  <c r="AS368" i="6"/>
  <c r="AS568" i="6"/>
  <c r="AS624" i="6"/>
  <c r="AS640" i="6"/>
  <c r="AS656" i="6"/>
  <c r="AS394" i="6"/>
  <c r="AS660" i="6"/>
  <c r="AS402" i="6"/>
  <c r="AS418" i="6"/>
  <c r="AS308" i="6"/>
  <c r="AS496" i="6"/>
  <c r="AS570" i="6"/>
  <c r="AS626" i="6"/>
  <c r="AS486" i="6"/>
  <c r="AS560" i="6"/>
  <c r="AS620" i="6"/>
  <c r="AS590" i="6"/>
  <c r="AS494" i="6"/>
  <c r="AS558" i="6"/>
  <c r="AS382" i="6"/>
  <c r="AS580" i="6"/>
  <c r="AS306" i="6"/>
  <c r="AS346" i="6"/>
  <c r="AS322" i="6"/>
  <c r="AS634" i="6"/>
  <c r="AS662" i="6"/>
  <c r="AS344" i="6"/>
  <c r="AS510" i="6"/>
  <c r="AS644" i="6"/>
  <c r="AS384" i="6"/>
  <c r="AS410" i="6"/>
  <c r="AS426" i="6"/>
  <c r="AS500" i="6"/>
  <c r="AS516" i="6"/>
  <c r="AS532" i="6"/>
  <c r="AS338" i="6"/>
  <c r="AS526" i="6"/>
  <c r="AS628" i="6"/>
  <c r="AS390" i="6"/>
  <c r="AS406" i="6"/>
  <c r="AS508" i="6"/>
  <c r="AS472" i="6"/>
  <c r="AS490" i="6"/>
  <c r="AS376" i="6"/>
  <c r="AS562" i="6"/>
  <c r="AS522" i="6"/>
  <c r="AS442" i="6"/>
  <c r="AS452" i="6"/>
  <c r="AS534" i="6"/>
  <c r="AS572" i="6"/>
  <c r="AS614" i="6"/>
  <c r="AS598" i="6"/>
  <c r="AS428" i="6"/>
  <c r="AS326" i="6"/>
  <c r="AS364" i="6"/>
  <c r="AS464" i="6"/>
  <c r="AS314" i="6"/>
  <c r="AS446" i="6"/>
  <c r="AS370" i="6"/>
  <c r="AS512" i="6"/>
  <c r="AS404" i="6"/>
  <c r="AS506" i="6"/>
  <c r="AS456" i="6"/>
  <c r="AS556" i="6"/>
  <c r="AS604" i="6"/>
  <c r="AV412" i="6"/>
  <c r="AM412" i="6" s="1"/>
  <c r="V412" i="6" s="1"/>
  <c r="AR412" i="6"/>
  <c r="AU412" i="6"/>
  <c r="AQ412" i="6"/>
  <c r="AP412" i="6"/>
  <c r="AO412" i="6"/>
  <c r="AT412" i="6"/>
  <c r="AG412" i="6"/>
  <c r="AV528" i="6"/>
  <c r="AR528" i="6"/>
  <c r="AU528" i="6"/>
  <c r="AQ528" i="6"/>
  <c r="AT528" i="6"/>
  <c r="AP528" i="6"/>
  <c r="AO528" i="6"/>
  <c r="AG528" i="6"/>
  <c r="AV304" i="6"/>
  <c r="AR304" i="6"/>
  <c r="AU304" i="6"/>
  <c r="AQ304" i="6"/>
  <c r="AT304" i="6"/>
  <c r="AP304" i="6"/>
  <c r="AO304" i="6"/>
  <c r="AG304" i="6"/>
  <c r="AV336" i="6"/>
  <c r="AM336" i="6" s="1"/>
  <c r="AR336" i="6"/>
  <c r="AU336" i="6"/>
  <c r="AQ336" i="6"/>
  <c r="AP336" i="6"/>
  <c r="AO336" i="6"/>
  <c r="AT336" i="6"/>
  <c r="AG336" i="6"/>
  <c r="AV352" i="6"/>
  <c r="AR352" i="6"/>
  <c r="AU352" i="6"/>
  <c r="AQ352" i="6"/>
  <c r="AP352" i="6"/>
  <c r="AO352" i="6"/>
  <c r="AT352" i="6"/>
  <c r="AG352" i="6"/>
  <c r="AI375" i="6"/>
  <c r="AU374" i="6"/>
  <c r="AT374" i="6"/>
  <c r="AQ374" i="6"/>
  <c r="AV374" i="6"/>
  <c r="AP374" i="6"/>
  <c r="AR374" i="6"/>
  <c r="AO374" i="6"/>
  <c r="AI415" i="6"/>
  <c r="AU414" i="6"/>
  <c r="AT414" i="6"/>
  <c r="AQ414" i="6"/>
  <c r="AV414" i="6"/>
  <c r="AP414" i="6"/>
  <c r="AR414" i="6"/>
  <c r="AO414" i="6"/>
  <c r="AU450" i="6"/>
  <c r="AQ450" i="6"/>
  <c r="AT450" i="6"/>
  <c r="AO450" i="6"/>
  <c r="AR450" i="6"/>
  <c r="AP450" i="6"/>
  <c r="AV450" i="6"/>
  <c r="AG450" i="6"/>
  <c r="AM450" i="6" s="1"/>
  <c r="V450" i="6" s="1"/>
  <c r="AI565" i="6"/>
  <c r="AV564" i="6"/>
  <c r="AT564" i="6"/>
  <c r="AR564" i="6"/>
  <c r="AP564" i="6"/>
  <c r="AU564" i="6"/>
  <c r="AQ564" i="6"/>
  <c r="AO564" i="6"/>
  <c r="AV574" i="6"/>
  <c r="AR574" i="6"/>
  <c r="AU574" i="6"/>
  <c r="AQ574" i="6"/>
  <c r="AT574" i="6"/>
  <c r="AP574" i="6"/>
  <c r="AO574" i="6"/>
  <c r="AG574" i="6"/>
  <c r="AV632" i="6"/>
  <c r="AR632" i="6"/>
  <c r="AU632" i="6"/>
  <c r="AQ632" i="6"/>
  <c r="AT632" i="6"/>
  <c r="AP632" i="6"/>
  <c r="AO632" i="6"/>
  <c r="AG632" i="6"/>
  <c r="AM632" i="6" s="1"/>
  <c r="V632" i="6" s="1"/>
  <c r="AV664" i="6"/>
  <c r="AR664" i="6"/>
  <c r="AU664" i="6"/>
  <c r="AQ664" i="6"/>
  <c r="AT664" i="6"/>
  <c r="AP664" i="6"/>
  <c r="AO664" i="6"/>
  <c r="AG664" i="6"/>
  <c r="AV518" i="6"/>
  <c r="AM518" i="6" s="1"/>
  <c r="AR518" i="6"/>
  <c r="AU518" i="6"/>
  <c r="AQ518" i="6"/>
  <c r="AP518" i="6"/>
  <c r="AO518" i="6"/>
  <c r="AT518" i="6"/>
  <c r="AG518" i="6"/>
  <c r="AV600" i="6"/>
  <c r="AR600" i="6"/>
  <c r="AU600" i="6"/>
  <c r="AQ600" i="6"/>
  <c r="AT600" i="6"/>
  <c r="AP600" i="6"/>
  <c r="AO600" i="6"/>
  <c r="AG600" i="6"/>
  <c r="AV350" i="6"/>
  <c r="AR350" i="6"/>
  <c r="AU350" i="6"/>
  <c r="AQ350" i="6"/>
  <c r="AP350" i="6"/>
  <c r="AO350" i="6"/>
  <c r="AT350" i="6"/>
  <c r="AG350" i="6"/>
  <c r="AU468" i="6"/>
  <c r="AQ468" i="6"/>
  <c r="AR468" i="6"/>
  <c r="AV468" i="6"/>
  <c r="AP468" i="6"/>
  <c r="AT468" i="6"/>
  <c r="AO468" i="6"/>
  <c r="AG468" i="6"/>
  <c r="AV316" i="6"/>
  <c r="AR316" i="6"/>
  <c r="AU316" i="6"/>
  <c r="AQ316" i="6"/>
  <c r="AT316" i="6"/>
  <c r="AP316" i="6"/>
  <c r="AO316" i="6"/>
  <c r="AG316" i="6"/>
  <c r="AM316" i="6" s="1"/>
  <c r="AV498" i="6"/>
  <c r="AR498" i="6"/>
  <c r="AU498" i="6"/>
  <c r="AQ498" i="6"/>
  <c r="AT498" i="6"/>
  <c r="AP498" i="6"/>
  <c r="AO498" i="6"/>
  <c r="AG498" i="6"/>
  <c r="AM498" i="6" s="1"/>
  <c r="AM528" i="6"/>
  <c r="AI441" i="6"/>
  <c r="AR440" i="6"/>
  <c r="AT440" i="6"/>
  <c r="AV440" i="6"/>
  <c r="AU440" i="6"/>
  <c r="AP440" i="6"/>
  <c r="AQ440" i="6"/>
  <c r="AO440" i="6"/>
  <c r="AV540" i="6"/>
  <c r="AM540" i="6" s="1"/>
  <c r="AR540" i="6"/>
  <c r="AU540" i="6"/>
  <c r="AQ540" i="6"/>
  <c r="AT540" i="6"/>
  <c r="AP540" i="6"/>
  <c r="AO540" i="6"/>
  <c r="AG540" i="6"/>
  <c r="AV322" i="6"/>
  <c r="AR322" i="6"/>
  <c r="AU322" i="6"/>
  <c r="AQ322" i="6"/>
  <c r="AP322" i="6"/>
  <c r="AO322" i="6"/>
  <c r="AT322" i="6"/>
  <c r="AG322" i="6"/>
  <c r="AV388" i="6"/>
  <c r="AR388" i="6"/>
  <c r="AU388" i="6"/>
  <c r="AQ388" i="6"/>
  <c r="AP388" i="6"/>
  <c r="AO388" i="6"/>
  <c r="AT388" i="6"/>
  <c r="AG388" i="6"/>
  <c r="AV552" i="6"/>
  <c r="AR552" i="6"/>
  <c r="AU552" i="6"/>
  <c r="AQ552" i="6"/>
  <c r="AT552" i="6"/>
  <c r="AP552" i="6"/>
  <c r="AO552" i="6"/>
  <c r="AG552" i="6"/>
  <c r="AV634" i="6"/>
  <c r="AR634" i="6"/>
  <c r="AU634" i="6"/>
  <c r="AQ634" i="6"/>
  <c r="AT634" i="6"/>
  <c r="AP634" i="6"/>
  <c r="AO634" i="6"/>
  <c r="AG634" i="6"/>
  <c r="AV332" i="6"/>
  <c r="AR332" i="6"/>
  <c r="AU332" i="6"/>
  <c r="AQ332" i="6"/>
  <c r="AP332" i="6"/>
  <c r="AO332" i="6"/>
  <c r="AT332" i="6"/>
  <c r="AG332" i="6"/>
  <c r="AV356" i="6"/>
  <c r="AM356" i="6" s="1"/>
  <c r="AR356" i="6"/>
  <c r="AU356" i="6"/>
  <c r="AQ356" i="6"/>
  <c r="AP356" i="6"/>
  <c r="AO356" i="6"/>
  <c r="AT356" i="6"/>
  <c r="AG356" i="6"/>
  <c r="AU478" i="6"/>
  <c r="AQ478" i="6"/>
  <c r="AT478" i="6"/>
  <c r="AO478" i="6"/>
  <c r="AV478" i="6"/>
  <c r="AM478" i="6" s="1"/>
  <c r="AR478" i="6"/>
  <c r="AP478" i="6"/>
  <c r="AG478" i="6"/>
  <c r="AV520" i="6"/>
  <c r="AM520" i="6" s="1"/>
  <c r="V520" i="6" s="1"/>
  <c r="AR520" i="6"/>
  <c r="AU520" i="6"/>
  <c r="AQ520" i="6"/>
  <c r="AT520" i="6"/>
  <c r="AP520" i="6"/>
  <c r="AO520" i="6"/>
  <c r="AG520" i="6"/>
  <c r="AV536" i="6"/>
  <c r="AM536" i="6" s="1"/>
  <c r="AR536" i="6"/>
  <c r="AU536" i="6"/>
  <c r="AQ536" i="6"/>
  <c r="AT536" i="6"/>
  <c r="AP536" i="6"/>
  <c r="AO536" i="6"/>
  <c r="AG536" i="6"/>
  <c r="AV554" i="6"/>
  <c r="AR554" i="6"/>
  <c r="AU554" i="6"/>
  <c r="AQ554" i="6"/>
  <c r="AT554" i="6"/>
  <c r="AP554" i="6"/>
  <c r="AO554" i="6"/>
  <c r="AG554" i="6"/>
  <c r="AL197" i="6"/>
  <c r="AJ197" i="6"/>
  <c r="AK197" i="6" s="1"/>
  <c r="AV340" i="6"/>
  <c r="AR340" i="6"/>
  <c r="AU340" i="6"/>
  <c r="AQ340" i="6"/>
  <c r="AP340" i="6"/>
  <c r="AO340" i="6"/>
  <c r="AT340" i="6"/>
  <c r="AG340" i="6"/>
  <c r="AV366" i="6"/>
  <c r="AR366" i="6"/>
  <c r="AU366" i="6"/>
  <c r="AQ366" i="6"/>
  <c r="AP366" i="6"/>
  <c r="AO366" i="6"/>
  <c r="AT366" i="6"/>
  <c r="AG366" i="6"/>
  <c r="AV348" i="6"/>
  <c r="AR348" i="6"/>
  <c r="AU348" i="6"/>
  <c r="AQ348" i="6"/>
  <c r="AP348" i="6"/>
  <c r="AO348" i="6"/>
  <c r="AT348" i="6"/>
  <c r="AG348" i="6"/>
  <c r="AV380" i="6"/>
  <c r="AR380" i="6"/>
  <c r="AU380" i="6"/>
  <c r="AQ380" i="6"/>
  <c r="AP380" i="6"/>
  <c r="AO380" i="6"/>
  <c r="AT380" i="6"/>
  <c r="AG380" i="6"/>
  <c r="AM380" i="6" s="1"/>
  <c r="V380" i="6" s="1"/>
  <c r="AV396" i="6"/>
  <c r="AR396" i="6"/>
  <c r="AU396" i="6"/>
  <c r="AQ396" i="6"/>
  <c r="AP396" i="6"/>
  <c r="AO396" i="6"/>
  <c r="AT396" i="6"/>
  <c r="AG396" i="6"/>
  <c r="AV548" i="6"/>
  <c r="AR548" i="6"/>
  <c r="AU548" i="6"/>
  <c r="AQ548" i="6"/>
  <c r="AT548" i="6"/>
  <c r="AP548" i="6"/>
  <c r="AO548" i="6"/>
  <c r="AG548" i="6"/>
  <c r="AV424" i="6"/>
  <c r="AR424" i="6"/>
  <c r="AU424" i="6"/>
  <c r="AQ424" i="6"/>
  <c r="AP424" i="6"/>
  <c r="AO424" i="6"/>
  <c r="AT424" i="6"/>
  <c r="AG424" i="6"/>
  <c r="AM424" i="6" s="1"/>
  <c r="V424" i="6" s="1"/>
  <c r="AI303" i="6"/>
  <c r="AR302" i="6"/>
  <c r="AP302" i="6"/>
  <c r="AU302" i="6"/>
  <c r="AQ302" i="6"/>
  <c r="AO302" i="6"/>
  <c r="AV302" i="6"/>
  <c r="AT302" i="6"/>
  <c r="AI335" i="6"/>
  <c r="AR334" i="6"/>
  <c r="AO334" i="6"/>
  <c r="AU334" i="6"/>
  <c r="AT334" i="6"/>
  <c r="AQ334" i="6"/>
  <c r="AV334" i="6"/>
  <c r="AP334" i="6"/>
  <c r="AI399" i="6"/>
  <c r="AQ398" i="6"/>
  <c r="AV398" i="6"/>
  <c r="AP398" i="6"/>
  <c r="AR398" i="6"/>
  <c r="AO398" i="6"/>
  <c r="AU398" i="6"/>
  <c r="AT398" i="6"/>
  <c r="AU466" i="6"/>
  <c r="AQ466" i="6"/>
  <c r="AT466" i="6"/>
  <c r="AO466" i="6"/>
  <c r="AR466" i="6"/>
  <c r="AP466" i="6"/>
  <c r="AV466" i="6"/>
  <c r="AG466" i="6"/>
  <c r="AM466" i="6" s="1"/>
  <c r="AV502" i="6"/>
  <c r="AR502" i="6"/>
  <c r="AU502" i="6"/>
  <c r="AQ502" i="6"/>
  <c r="AP502" i="6"/>
  <c r="AO502" i="6"/>
  <c r="AT502" i="6"/>
  <c r="AG502" i="6"/>
  <c r="AG268" i="6"/>
  <c r="AU436" i="6"/>
  <c r="AQ436" i="6"/>
  <c r="AR436" i="6"/>
  <c r="AV436" i="6"/>
  <c r="AP436" i="6"/>
  <c r="AT436" i="6"/>
  <c r="AO436" i="6"/>
  <c r="AG436" i="6"/>
  <c r="AV372" i="6"/>
  <c r="AR372" i="6"/>
  <c r="AU372" i="6"/>
  <c r="AQ372" i="6"/>
  <c r="AP372" i="6"/>
  <c r="AO372" i="6"/>
  <c r="AT372" i="6"/>
  <c r="AG372" i="6"/>
  <c r="AV488" i="6"/>
  <c r="AR488" i="6"/>
  <c r="AU488" i="6"/>
  <c r="AQ488" i="6"/>
  <c r="AT488" i="6"/>
  <c r="AP488" i="6"/>
  <c r="AO488" i="6"/>
  <c r="AG488" i="6"/>
  <c r="AV522" i="6"/>
  <c r="AR522" i="6"/>
  <c r="AU522" i="6"/>
  <c r="AQ522" i="6"/>
  <c r="AT522" i="6"/>
  <c r="AP522" i="6"/>
  <c r="AO522" i="6"/>
  <c r="AG522" i="6"/>
  <c r="AU442" i="6"/>
  <c r="AQ442" i="6"/>
  <c r="AT442" i="6"/>
  <c r="AO442" i="6"/>
  <c r="AR442" i="6"/>
  <c r="AP442" i="6"/>
  <c r="AV442" i="6"/>
  <c r="AG442" i="6"/>
  <c r="AU452" i="6"/>
  <c r="AQ452" i="6"/>
  <c r="AR452" i="6"/>
  <c r="AV452" i="6"/>
  <c r="AP452" i="6"/>
  <c r="AT452" i="6"/>
  <c r="AO452" i="6"/>
  <c r="AG452" i="6"/>
  <c r="AM452" i="6" s="1"/>
  <c r="AV534" i="6"/>
  <c r="AR534" i="6"/>
  <c r="AU534" i="6"/>
  <c r="AQ534" i="6"/>
  <c r="AP534" i="6"/>
  <c r="AO534" i="6"/>
  <c r="AT534" i="6"/>
  <c r="AG534" i="6"/>
  <c r="AV572" i="6"/>
  <c r="AR572" i="6"/>
  <c r="AU572" i="6"/>
  <c r="AQ572" i="6"/>
  <c r="AT572" i="6"/>
  <c r="AP572" i="6"/>
  <c r="AO572" i="6"/>
  <c r="AG572" i="6"/>
  <c r="AM600" i="6"/>
  <c r="AV300" i="6"/>
  <c r="AR300" i="6"/>
  <c r="AU300" i="6"/>
  <c r="AQ300" i="6"/>
  <c r="AT300" i="6"/>
  <c r="AP300" i="6"/>
  <c r="AO300" i="6"/>
  <c r="AG300" i="6"/>
  <c r="AV662" i="6"/>
  <c r="AR662" i="6"/>
  <c r="AU662" i="6"/>
  <c r="AQ662" i="6"/>
  <c r="AT662" i="6"/>
  <c r="AP662" i="6"/>
  <c r="AO662" i="6"/>
  <c r="AG662" i="6"/>
  <c r="AI311" i="6"/>
  <c r="AQ310" i="6"/>
  <c r="AO310" i="6"/>
  <c r="AV310" i="6"/>
  <c r="AT310" i="6"/>
  <c r="AR310" i="6"/>
  <c r="AP310" i="6"/>
  <c r="AU310" i="6"/>
  <c r="AV344" i="6"/>
  <c r="AM344" i="6" s="1"/>
  <c r="AR344" i="6"/>
  <c r="AU344" i="6"/>
  <c r="AQ344" i="6"/>
  <c r="AP344" i="6"/>
  <c r="AO344" i="6"/>
  <c r="AT344" i="6"/>
  <c r="AG344" i="6"/>
  <c r="AM442" i="6"/>
  <c r="AM440" i="6"/>
  <c r="AL180" i="6"/>
  <c r="AJ180" i="6"/>
  <c r="AK180" i="6" s="1"/>
  <c r="AH179" i="6"/>
  <c r="AI179" i="6" s="1"/>
  <c r="AF180" i="6"/>
  <c r="AV324" i="6"/>
  <c r="AR324" i="6"/>
  <c r="AU324" i="6"/>
  <c r="AQ324" i="6"/>
  <c r="AP324" i="6"/>
  <c r="AO324" i="6"/>
  <c r="AT324" i="6"/>
  <c r="AG324" i="6"/>
  <c r="AU454" i="6"/>
  <c r="AQ454" i="6"/>
  <c r="AT454" i="6"/>
  <c r="AO454" i="6"/>
  <c r="AV454" i="6"/>
  <c r="AR454" i="6"/>
  <c r="AP454" i="6"/>
  <c r="AG454" i="6"/>
  <c r="AM454" i="6" s="1"/>
  <c r="V454" i="6" s="1"/>
  <c r="AU470" i="6"/>
  <c r="AQ470" i="6"/>
  <c r="AT470" i="6"/>
  <c r="AO470" i="6"/>
  <c r="AV470" i="6"/>
  <c r="AR470" i="6"/>
  <c r="AP470" i="6"/>
  <c r="AG470" i="6"/>
  <c r="AM470" i="6" s="1"/>
  <c r="AV636" i="6"/>
  <c r="AR636" i="6"/>
  <c r="AU636" i="6"/>
  <c r="AQ636" i="6"/>
  <c r="AT636" i="6"/>
  <c r="AP636" i="6"/>
  <c r="AO636" i="6"/>
  <c r="AG636" i="6"/>
  <c r="AV576" i="6"/>
  <c r="AU576" i="6"/>
  <c r="AT576" i="6"/>
  <c r="AR576" i="6"/>
  <c r="AQ576" i="6"/>
  <c r="AP576" i="6"/>
  <c r="AO576" i="6"/>
  <c r="AG576" i="6"/>
  <c r="AI319" i="6"/>
  <c r="AU318" i="6"/>
  <c r="AP318" i="6"/>
  <c r="AR318" i="6"/>
  <c r="AQ318" i="6"/>
  <c r="AO318" i="6"/>
  <c r="AV318" i="6"/>
  <c r="AT318" i="6"/>
  <c r="AM352" i="6"/>
  <c r="AV400" i="6"/>
  <c r="AR400" i="6"/>
  <c r="AU400" i="6"/>
  <c r="AQ400" i="6"/>
  <c r="AP400" i="6"/>
  <c r="AO400" i="6"/>
  <c r="AT400" i="6"/>
  <c r="AG400" i="6"/>
  <c r="AV416" i="6"/>
  <c r="AR416" i="6"/>
  <c r="AU416" i="6"/>
  <c r="AQ416" i="6"/>
  <c r="AP416" i="6"/>
  <c r="AO416" i="6"/>
  <c r="AT416" i="6"/>
  <c r="AG416" i="6"/>
  <c r="AM416" i="6" s="1"/>
  <c r="AI449" i="6"/>
  <c r="AU448" i="6"/>
  <c r="AP448" i="6"/>
  <c r="AQ448" i="6"/>
  <c r="AO448" i="6"/>
  <c r="AR448" i="6"/>
  <c r="AT448" i="6"/>
  <c r="AV448" i="6"/>
  <c r="AV566" i="6"/>
  <c r="AR566" i="6"/>
  <c r="AU566" i="6"/>
  <c r="AQ566" i="6"/>
  <c r="AT566" i="6"/>
  <c r="AP566" i="6"/>
  <c r="AO566" i="6"/>
  <c r="AG566" i="6"/>
  <c r="AV648" i="6"/>
  <c r="AR648" i="6"/>
  <c r="AU648" i="6"/>
  <c r="AQ648" i="6"/>
  <c r="AT648" i="6"/>
  <c r="AP648" i="6"/>
  <c r="AO648" i="6"/>
  <c r="AG648" i="6"/>
  <c r="AV346" i="6"/>
  <c r="AR346" i="6"/>
  <c r="AU346" i="6"/>
  <c r="AQ346" i="6"/>
  <c r="AP346" i="6"/>
  <c r="AO346" i="6"/>
  <c r="AT346" i="6"/>
  <c r="AG346" i="6"/>
  <c r="AU444" i="6"/>
  <c r="AQ444" i="6"/>
  <c r="AR444" i="6"/>
  <c r="AV444" i="6"/>
  <c r="AP444" i="6"/>
  <c r="AT444" i="6"/>
  <c r="AO444" i="6"/>
  <c r="AG444" i="6"/>
  <c r="AM444" i="6" s="1"/>
  <c r="V444" i="6" s="1"/>
  <c r="AU476" i="6"/>
  <c r="AQ476" i="6"/>
  <c r="AR476" i="6"/>
  <c r="AV476" i="6"/>
  <c r="AP476" i="6"/>
  <c r="AT476" i="6"/>
  <c r="AO476" i="6"/>
  <c r="AG476" i="6"/>
  <c r="AV584" i="6"/>
  <c r="AR584" i="6"/>
  <c r="AU584" i="6"/>
  <c r="AQ584" i="6"/>
  <c r="AT584" i="6"/>
  <c r="AP584" i="6"/>
  <c r="AO584" i="6"/>
  <c r="AG584" i="6"/>
  <c r="AV594" i="6"/>
  <c r="AR594" i="6"/>
  <c r="AU594" i="6"/>
  <c r="AQ594" i="6"/>
  <c r="AT594" i="6"/>
  <c r="AP594" i="6"/>
  <c r="AO594" i="6"/>
  <c r="AG594" i="6"/>
  <c r="AI433" i="6"/>
  <c r="AU432" i="6"/>
  <c r="AP432" i="6"/>
  <c r="AR432" i="6"/>
  <c r="AO432" i="6"/>
  <c r="AV432" i="6"/>
  <c r="AT432" i="6"/>
  <c r="AQ432" i="6"/>
  <c r="AV524" i="6"/>
  <c r="AR524" i="6"/>
  <c r="AU524" i="6"/>
  <c r="AQ524" i="6"/>
  <c r="AO524" i="6"/>
  <c r="AT524" i="6"/>
  <c r="AP524" i="6"/>
  <c r="AG524" i="6"/>
  <c r="AI539" i="6"/>
  <c r="AV538" i="6"/>
  <c r="AR538" i="6"/>
  <c r="AT538" i="6"/>
  <c r="AU538" i="6"/>
  <c r="AP538" i="6"/>
  <c r="AQ538" i="6"/>
  <c r="AO538" i="6"/>
  <c r="AV354" i="6"/>
  <c r="AR354" i="6"/>
  <c r="AU354" i="6"/>
  <c r="AQ354" i="6"/>
  <c r="AP354" i="6"/>
  <c r="AO354" i="6"/>
  <c r="AT354" i="6"/>
  <c r="AG354" i="6"/>
  <c r="AG258" i="6"/>
  <c r="AG194" i="6"/>
  <c r="AV430" i="6"/>
  <c r="AR430" i="6"/>
  <c r="AU430" i="6"/>
  <c r="AQ430" i="6"/>
  <c r="AP430" i="6"/>
  <c r="AO430" i="6"/>
  <c r="AT430" i="6"/>
  <c r="AG430" i="6"/>
  <c r="AU462" i="6"/>
  <c r="AQ462" i="6"/>
  <c r="AT462" i="6"/>
  <c r="AO462" i="6"/>
  <c r="AV462" i="6"/>
  <c r="AR462" i="6"/>
  <c r="AP462" i="6"/>
  <c r="AG462" i="6"/>
  <c r="AM488" i="6"/>
  <c r="AV630" i="6"/>
  <c r="AR630" i="6"/>
  <c r="AU630" i="6"/>
  <c r="AQ630" i="6"/>
  <c r="AT630" i="6"/>
  <c r="AP630" i="6"/>
  <c r="AO630" i="6"/>
  <c r="AG630" i="6"/>
  <c r="AV614" i="6"/>
  <c r="AR614" i="6"/>
  <c r="AU614" i="6"/>
  <c r="AQ614" i="6"/>
  <c r="AT614" i="6"/>
  <c r="AP614" i="6"/>
  <c r="AO614" i="6"/>
  <c r="AG614" i="6"/>
  <c r="AV312" i="6"/>
  <c r="AR312" i="6"/>
  <c r="AU312" i="6"/>
  <c r="AQ312" i="6"/>
  <c r="AT312" i="6"/>
  <c r="AP312" i="6"/>
  <c r="AO312" i="6"/>
  <c r="AG312" i="6"/>
  <c r="AV392" i="6"/>
  <c r="AR392" i="6"/>
  <c r="AU392" i="6"/>
  <c r="AQ392" i="6"/>
  <c r="AP392" i="6"/>
  <c r="AO392" i="6"/>
  <c r="AT392" i="6"/>
  <c r="AG392" i="6"/>
  <c r="AV504" i="6"/>
  <c r="AR504" i="6"/>
  <c r="AU504" i="6"/>
  <c r="AQ504" i="6"/>
  <c r="AT504" i="6"/>
  <c r="AP504" i="6"/>
  <c r="AO504" i="6"/>
  <c r="AG504" i="6"/>
  <c r="AV320" i="6"/>
  <c r="AR320" i="6"/>
  <c r="AU320" i="6"/>
  <c r="AQ320" i="6"/>
  <c r="AP320" i="6"/>
  <c r="AO320" i="6"/>
  <c r="AT320" i="6"/>
  <c r="AG320" i="6"/>
  <c r="AV376" i="6"/>
  <c r="AR376" i="6"/>
  <c r="AU376" i="6"/>
  <c r="AQ376" i="6"/>
  <c r="AP376" i="6"/>
  <c r="AO376" i="6"/>
  <c r="AT376" i="6"/>
  <c r="AG376" i="6"/>
  <c r="AV616" i="6"/>
  <c r="AR616" i="6"/>
  <c r="AU616" i="6"/>
  <c r="AQ616" i="6"/>
  <c r="AT616" i="6"/>
  <c r="AP616" i="6"/>
  <c r="AO616" i="6"/>
  <c r="AG616" i="6"/>
  <c r="AV642" i="6"/>
  <c r="AR642" i="6"/>
  <c r="AU642" i="6"/>
  <c r="AQ642" i="6"/>
  <c r="AT642" i="6"/>
  <c r="AP642" i="6"/>
  <c r="AO642" i="6"/>
  <c r="AG642" i="6"/>
  <c r="AV650" i="6"/>
  <c r="AR650" i="6"/>
  <c r="AU650" i="6"/>
  <c r="AQ650" i="6"/>
  <c r="AT650" i="6"/>
  <c r="AP650" i="6"/>
  <c r="AO650" i="6"/>
  <c r="AG650" i="6"/>
  <c r="AV658" i="6"/>
  <c r="AR658" i="6"/>
  <c r="AU658" i="6"/>
  <c r="AQ658" i="6"/>
  <c r="AT658" i="6"/>
  <c r="AP658" i="6"/>
  <c r="AO658" i="6"/>
  <c r="AG658" i="6"/>
  <c r="AG282" i="6"/>
  <c r="AG210" i="6"/>
  <c r="AI435" i="6"/>
  <c r="AO434" i="6"/>
  <c r="AV434" i="6"/>
  <c r="AU434" i="6"/>
  <c r="AQ434" i="6"/>
  <c r="AR434" i="6"/>
  <c r="AT434" i="6"/>
  <c r="AP434" i="6"/>
  <c r="AM348" i="6"/>
  <c r="AV562" i="6"/>
  <c r="AR562" i="6"/>
  <c r="AU562" i="6"/>
  <c r="AQ562" i="6"/>
  <c r="AT562" i="6"/>
  <c r="AP562" i="6"/>
  <c r="AO562" i="6"/>
  <c r="AG562" i="6"/>
  <c r="AV578" i="6"/>
  <c r="AR578" i="6"/>
  <c r="AU578" i="6"/>
  <c r="AQ578" i="6"/>
  <c r="AT578" i="6"/>
  <c r="AP578" i="6"/>
  <c r="AO578" i="6"/>
  <c r="AG578" i="6"/>
  <c r="AM636" i="6"/>
  <c r="AV654" i="6"/>
  <c r="AR654" i="6"/>
  <c r="AU654" i="6"/>
  <c r="AQ654" i="6"/>
  <c r="AT654" i="6"/>
  <c r="AP654" i="6"/>
  <c r="AO654" i="6"/>
  <c r="AG654" i="6"/>
  <c r="AV386" i="6"/>
  <c r="AR386" i="6"/>
  <c r="AU386" i="6"/>
  <c r="AQ386" i="6"/>
  <c r="AP386" i="6"/>
  <c r="AO386" i="6"/>
  <c r="AT386" i="6"/>
  <c r="AG386" i="6"/>
  <c r="AM502" i="6"/>
  <c r="AV618" i="6"/>
  <c r="AR618" i="6"/>
  <c r="AU618" i="6"/>
  <c r="AQ618" i="6"/>
  <c r="AT618" i="6"/>
  <c r="AP618" i="6"/>
  <c r="AO618" i="6"/>
  <c r="AG618" i="6"/>
  <c r="AM322" i="6"/>
  <c r="AV342" i="6"/>
  <c r="AR342" i="6"/>
  <c r="AU342" i="6"/>
  <c r="AQ342" i="6"/>
  <c r="AP342" i="6"/>
  <c r="AO342" i="6"/>
  <c r="AT342" i="6"/>
  <c r="AG342" i="6"/>
  <c r="AV596" i="6"/>
  <c r="AR596" i="6"/>
  <c r="AU596" i="6"/>
  <c r="AQ596" i="6"/>
  <c r="AT596" i="6"/>
  <c r="AP596" i="6"/>
  <c r="AO596" i="6"/>
  <c r="AG596" i="6"/>
  <c r="AV646" i="6"/>
  <c r="AR646" i="6"/>
  <c r="AU646" i="6"/>
  <c r="AQ646" i="6"/>
  <c r="AT646" i="6"/>
  <c r="AP646" i="6"/>
  <c r="AO646" i="6"/>
  <c r="AG646" i="6"/>
  <c r="AV328" i="6"/>
  <c r="AR328" i="6"/>
  <c r="AU328" i="6"/>
  <c r="AQ328" i="6"/>
  <c r="AP328" i="6"/>
  <c r="AO328" i="6"/>
  <c r="AT328" i="6"/>
  <c r="AG328" i="6"/>
  <c r="AV408" i="6"/>
  <c r="AR408" i="6"/>
  <c r="AU408" i="6"/>
  <c r="AQ408" i="6"/>
  <c r="AP408" i="6"/>
  <c r="AO408" i="6"/>
  <c r="AT408" i="6"/>
  <c r="AG408" i="6"/>
  <c r="AM374" i="6"/>
  <c r="V374" i="6" s="1"/>
  <c r="AL204" i="6"/>
  <c r="AJ204" i="6"/>
  <c r="AK204" i="6" s="1"/>
  <c r="AM334" i="6"/>
  <c r="AM434" i="6"/>
  <c r="AV598" i="6"/>
  <c r="AR598" i="6"/>
  <c r="AU598" i="6"/>
  <c r="AQ598" i="6"/>
  <c r="AT598" i="6"/>
  <c r="AP598" i="6"/>
  <c r="AO598" i="6"/>
  <c r="AG598" i="6"/>
  <c r="AV428" i="6"/>
  <c r="AR428" i="6"/>
  <c r="AU428" i="6"/>
  <c r="AQ428" i="6"/>
  <c r="AP428" i="6"/>
  <c r="AO428" i="6"/>
  <c r="AT428" i="6"/>
  <c r="AG428" i="6"/>
  <c r="AM552" i="6"/>
  <c r="V552" i="6" s="1"/>
  <c r="AM572" i="6"/>
  <c r="V572" i="6" s="1"/>
  <c r="AV610" i="6"/>
  <c r="AR610" i="6"/>
  <c r="AU610" i="6"/>
  <c r="AQ610" i="6"/>
  <c r="AT610" i="6"/>
  <c r="AP610" i="6"/>
  <c r="AO610" i="6"/>
  <c r="AG610" i="6"/>
  <c r="AV402" i="6"/>
  <c r="AR402" i="6"/>
  <c r="AU402" i="6"/>
  <c r="AQ402" i="6"/>
  <c r="AP402" i="6"/>
  <c r="AO402" i="6"/>
  <c r="AT402" i="6"/>
  <c r="AG402" i="6"/>
  <c r="AM402" i="6" s="1"/>
  <c r="AV418" i="6"/>
  <c r="AR418" i="6"/>
  <c r="AU418" i="6"/>
  <c r="AQ418" i="6"/>
  <c r="AP418" i="6"/>
  <c r="AO418" i="6"/>
  <c r="AT418" i="6"/>
  <c r="AG418" i="6"/>
  <c r="AV308" i="6"/>
  <c r="AR308" i="6"/>
  <c r="AU308" i="6"/>
  <c r="AQ308" i="6"/>
  <c r="AT308" i="6"/>
  <c r="AP308" i="6"/>
  <c r="AO308" i="6"/>
  <c r="AG308" i="6"/>
  <c r="AV496" i="6"/>
  <c r="AR496" i="6"/>
  <c r="AU496" i="6"/>
  <c r="AQ496" i="6"/>
  <c r="AT496" i="6"/>
  <c r="AP496" i="6"/>
  <c r="AO496" i="6"/>
  <c r="AG496" i="6"/>
  <c r="AV570" i="6"/>
  <c r="AR570" i="6"/>
  <c r="AU570" i="6"/>
  <c r="AQ570" i="6"/>
  <c r="AT570" i="6"/>
  <c r="AP570" i="6"/>
  <c r="AO570" i="6"/>
  <c r="AG570" i="6"/>
  <c r="AV626" i="6"/>
  <c r="AR626" i="6"/>
  <c r="AU626" i="6"/>
  <c r="AQ626" i="6"/>
  <c r="AT626" i="6"/>
  <c r="AP626" i="6"/>
  <c r="AO626" i="6"/>
  <c r="AG626" i="6"/>
  <c r="AU486" i="6"/>
  <c r="AQ486" i="6"/>
  <c r="AT486" i="6"/>
  <c r="AO486" i="6"/>
  <c r="AR486" i="6"/>
  <c r="AV486" i="6"/>
  <c r="AP486" i="6"/>
  <c r="AG486" i="6"/>
  <c r="AV560" i="6"/>
  <c r="AR560" i="6"/>
  <c r="AU560" i="6"/>
  <c r="AQ560" i="6"/>
  <c r="AT560" i="6"/>
  <c r="AP560" i="6"/>
  <c r="AO560" i="6"/>
  <c r="AG560" i="6"/>
  <c r="AM576" i="6"/>
  <c r="AV620" i="6"/>
  <c r="AR620" i="6"/>
  <c r="AU620" i="6"/>
  <c r="AQ620" i="6"/>
  <c r="AT620" i="6"/>
  <c r="AP620" i="6"/>
  <c r="AO620" i="6"/>
  <c r="AG620" i="6"/>
  <c r="AV404" i="6"/>
  <c r="AR404" i="6"/>
  <c r="AU404" i="6"/>
  <c r="AQ404" i="6"/>
  <c r="AP404" i="6"/>
  <c r="AO404" i="6"/>
  <c r="AT404" i="6"/>
  <c r="AG404" i="6"/>
  <c r="AP556" i="6"/>
  <c r="AR556" i="6"/>
  <c r="AT580" i="6"/>
  <c r="AV580" i="6"/>
  <c r="AM580" i="6" s="1"/>
  <c r="V580" i="6" s="1"/>
  <c r="AV456" i="6"/>
  <c r="AM456" i="6" s="1"/>
  <c r="V456" i="6" s="1"/>
  <c r="AV490" i="6"/>
  <c r="AM490" i="6" s="1"/>
  <c r="V490" i="6" s="1"/>
  <c r="AV472" i="6"/>
  <c r="AM472" i="6" s="1"/>
  <c r="V472" i="6" s="1"/>
  <c r="AV506" i="6"/>
  <c r="AM506" i="6" s="1"/>
  <c r="V506" i="6" s="1"/>
  <c r="AT514" i="6"/>
  <c r="AR514" i="6"/>
  <c r="AP530" i="6"/>
  <c r="AU530" i="6"/>
  <c r="AP588" i="6"/>
  <c r="AR588" i="6"/>
  <c r="AO604" i="6"/>
  <c r="AQ604" i="6"/>
  <c r="AO480" i="6"/>
  <c r="AR480" i="6"/>
  <c r="AP382" i="6"/>
  <c r="AV382" i="6"/>
  <c r="AM382" i="6" s="1"/>
  <c r="V382" i="6" s="1"/>
  <c r="AU306" i="6"/>
  <c r="AU474" i="6"/>
  <c r="AQ474" i="6"/>
  <c r="AT474" i="6"/>
  <c r="AO474" i="6"/>
  <c r="AR474" i="6"/>
  <c r="AP474" i="6"/>
  <c r="AV474" i="6"/>
  <c r="AG474" i="6"/>
  <c r="AM524" i="6"/>
  <c r="AV330" i="6"/>
  <c r="AR330" i="6"/>
  <c r="AU330" i="6"/>
  <c r="AQ330" i="6"/>
  <c r="AP330" i="6"/>
  <c r="AO330" i="6"/>
  <c r="AT330" i="6"/>
  <c r="AG330" i="6"/>
  <c r="AU460" i="6"/>
  <c r="AQ460" i="6"/>
  <c r="AR460" i="6"/>
  <c r="AV460" i="6"/>
  <c r="AP460" i="6"/>
  <c r="AT460" i="6"/>
  <c r="AO460" i="6"/>
  <c r="AG460" i="6"/>
  <c r="AV592" i="6"/>
  <c r="AR592" i="6"/>
  <c r="AU592" i="6"/>
  <c r="AQ592" i="6"/>
  <c r="AT592" i="6"/>
  <c r="AP592" i="6"/>
  <c r="AO592" i="6"/>
  <c r="AG592" i="6"/>
  <c r="AM332" i="6"/>
  <c r="AM462" i="6"/>
  <c r="V462" i="6" s="1"/>
  <c r="AM630" i="6"/>
  <c r="AV384" i="6"/>
  <c r="AR384" i="6"/>
  <c r="AU384" i="6"/>
  <c r="AQ384" i="6"/>
  <c r="AP384" i="6"/>
  <c r="AO384" i="6"/>
  <c r="AT384" i="6"/>
  <c r="AG384" i="6"/>
  <c r="AV410" i="6"/>
  <c r="AR410" i="6"/>
  <c r="AU410" i="6"/>
  <c r="AQ410" i="6"/>
  <c r="AP410" i="6"/>
  <c r="AO410" i="6"/>
  <c r="AT410" i="6"/>
  <c r="AG410" i="6"/>
  <c r="AV426" i="6"/>
  <c r="AR426" i="6"/>
  <c r="AU426" i="6"/>
  <c r="AQ426" i="6"/>
  <c r="AP426" i="6"/>
  <c r="AO426" i="6"/>
  <c r="AT426" i="6"/>
  <c r="AG426" i="6"/>
  <c r="AV500" i="6"/>
  <c r="AR500" i="6"/>
  <c r="AU500" i="6"/>
  <c r="AQ500" i="6"/>
  <c r="AO500" i="6"/>
  <c r="AT500" i="6"/>
  <c r="AP500" i="6"/>
  <c r="AG500" i="6"/>
  <c r="AV516" i="6"/>
  <c r="AR516" i="6"/>
  <c r="AU516" i="6"/>
  <c r="AQ516" i="6"/>
  <c r="AO516" i="6"/>
  <c r="AT516" i="6"/>
  <c r="AP516" i="6"/>
  <c r="AG516" i="6"/>
  <c r="AV532" i="6"/>
  <c r="AR532" i="6"/>
  <c r="AU532" i="6"/>
  <c r="AQ532" i="6"/>
  <c r="AO532" i="6"/>
  <c r="AT532" i="6"/>
  <c r="AP532" i="6"/>
  <c r="AG532" i="6"/>
  <c r="AM548" i="6"/>
  <c r="AV338" i="6"/>
  <c r="AR338" i="6"/>
  <c r="AU338" i="6"/>
  <c r="AQ338" i="6"/>
  <c r="AP338" i="6"/>
  <c r="AO338" i="6"/>
  <c r="AT338" i="6"/>
  <c r="AG338" i="6"/>
  <c r="AM436" i="6"/>
  <c r="V436" i="6" s="1"/>
  <c r="AM468" i="6"/>
  <c r="V468" i="6" s="1"/>
  <c r="AV526" i="6"/>
  <c r="AR526" i="6"/>
  <c r="AU526" i="6"/>
  <c r="AQ526" i="6"/>
  <c r="AP526" i="6"/>
  <c r="AO526" i="6"/>
  <c r="AT526" i="6"/>
  <c r="AG526" i="6"/>
  <c r="AV628" i="6"/>
  <c r="AR628" i="6"/>
  <c r="AU628" i="6"/>
  <c r="AQ628" i="6"/>
  <c r="AT628" i="6"/>
  <c r="AP628" i="6"/>
  <c r="AO628" i="6"/>
  <c r="AG628" i="6"/>
  <c r="AV582" i="6"/>
  <c r="AR582" i="6"/>
  <c r="AU582" i="6"/>
  <c r="AQ582" i="6"/>
  <c r="AT582" i="6"/>
  <c r="AP582" i="6"/>
  <c r="AO582" i="6"/>
  <c r="AG582" i="6"/>
  <c r="AM388" i="6"/>
  <c r="AV550" i="6"/>
  <c r="AR550" i="6"/>
  <c r="AU550" i="6"/>
  <c r="AQ550" i="6"/>
  <c r="AT550" i="6"/>
  <c r="AP550" i="6"/>
  <c r="AO550" i="6"/>
  <c r="AG550" i="6"/>
  <c r="AM550" i="6" s="1"/>
  <c r="V550" i="6" s="1"/>
  <c r="AT556" i="6"/>
  <c r="AV556" i="6"/>
  <c r="AM556" i="6" s="1"/>
  <c r="V556" i="6" s="1"/>
  <c r="AO580" i="6"/>
  <c r="AQ580" i="6"/>
  <c r="AT456" i="6"/>
  <c r="AR456" i="6"/>
  <c r="AO490" i="6"/>
  <c r="AQ490" i="6"/>
  <c r="AT472" i="6"/>
  <c r="AR472" i="6"/>
  <c r="AO506" i="6"/>
  <c r="AQ506" i="6"/>
  <c r="AV514" i="6"/>
  <c r="AM514" i="6" s="1"/>
  <c r="V514" i="6" s="1"/>
  <c r="AT530" i="6"/>
  <c r="AR530" i="6"/>
  <c r="AT588" i="6"/>
  <c r="AV588" i="6"/>
  <c r="AM588" i="6" s="1"/>
  <c r="V588" i="6" s="1"/>
  <c r="AU604" i="6"/>
  <c r="AT480" i="6"/>
  <c r="AQ480" i="6"/>
  <c r="AQ382" i="6"/>
  <c r="AP306" i="6"/>
  <c r="AR306" i="6"/>
  <c r="AV368" i="6"/>
  <c r="AR368" i="6"/>
  <c r="AU368" i="6"/>
  <c r="AQ368" i="6"/>
  <c r="AP368" i="6"/>
  <c r="AO368" i="6"/>
  <c r="AT368" i="6"/>
  <c r="AG368" i="6"/>
  <c r="AV568" i="6"/>
  <c r="AR568" i="6"/>
  <c r="AU568" i="6"/>
  <c r="AQ568" i="6"/>
  <c r="AT568" i="6"/>
  <c r="AP568" i="6"/>
  <c r="AO568" i="6"/>
  <c r="AG568" i="6"/>
  <c r="AV624" i="6"/>
  <c r="AR624" i="6"/>
  <c r="AU624" i="6"/>
  <c r="AQ624" i="6"/>
  <c r="AT624" i="6"/>
  <c r="AP624" i="6"/>
  <c r="AO624" i="6"/>
  <c r="AG624" i="6"/>
  <c r="AV640" i="6"/>
  <c r="AR640" i="6"/>
  <c r="AU640" i="6"/>
  <c r="AQ640" i="6"/>
  <c r="AT640" i="6"/>
  <c r="AP640" i="6"/>
  <c r="AO640" i="6"/>
  <c r="AG640" i="6"/>
  <c r="AV656" i="6"/>
  <c r="AR656" i="6"/>
  <c r="AU656" i="6"/>
  <c r="AQ656" i="6"/>
  <c r="AT656" i="6"/>
  <c r="AP656" i="6"/>
  <c r="AO656" i="6"/>
  <c r="AG656" i="6"/>
  <c r="AM656" i="6" s="1"/>
  <c r="AV394" i="6"/>
  <c r="AR394" i="6"/>
  <c r="AU394" i="6"/>
  <c r="AQ394" i="6"/>
  <c r="AP394" i="6"/>
  <c r="AO394" i="6"/>
  <c r="AT394" i="6"/>
  <c r="AG394" i="6"/>
  <c r="AM534" i="6"/>
  <c r="AM626" i="6"/>
  <c r="V626" i="6" s="1"/>
  <c r="AM634" i="6"/>
  <c r="AV660" i="6"/>
  <c r="AR660" i="6"/>
  <c r="AU660" i="6"/>
  <c r="AQ660" i="6"/>
  <c r="AT660" i="6"/>
  <c r="AP660" i="6"/>
  <c r="AO660" i="6"/>
  <c r="AG660" i="6"/>
  <c r="AF204" i="6"/>
  <c r="AV326" i="6"/>
  <c r="AR326" i="6"/>
  <c r="AU326" i="6"/>
  <c r="AQ326" i="6"/>
  <c r="AP326" i="6"/>
  <c r="AO326" i="6"/>
  <c r="AT326" i="6"/>
  <c r="AG326" i="6"/>
  <c r="AV364" i="6"/>
  <c r="AR364" i="6"/>
  <c r="AU364" i="6"/>
  <c r="AQ364" i="6"/>
  <c r="AP364" i="6"/>
  <c r="AO364" i="6"/>
  <c r="AT364" i="6"/>
  <c r="AG364" i="6"/>
  <c r="AM430" i="6"/>
  <c r="AU464" i="6"/>
  <c r="AQ464" i="6"/>
  <c r="AR464" i="6"/>
  <c r="AV464" i="6"/>
  <c r="AP464" i="6"/>
  <c r="AO464" i="6"/>
  <c r="AT464" i="6"/>
  <c r="AG464" i="6"/>
  <c r="AM554" i="6"/>
  <c r="AV314" i="6"/>
  <c r="AR314" i="6"/>
  <c r="AU314" i="6"/>
  <c r="AQ314" i="6"/>
  <c r="AT314" i="6"/>
  <c r="AP314" i="6"/>
  <c r="AO314" i="6"/>
  <c r="AG314" i="6"/>
  <c r="AU446" i="6"/>
  <c r="AQ446" i="6"/>
  <c r="AT446" i="6"/>
  <c r="AO446" i="6"/>
  <c r="AV446" i="6"/>
  <c r="AR446" i="6"/>
  <c r="AP446" i="6"/>
  <c r="AG446" i="6"/>
  <c r="AM474" i="6"/>
  <c r="AV370" i="6"/>
  <c r="AR370" i="6"/>
  <c r="AU370" i="6"/>
  <c r="AQ370" i="6"/>
  <c r="AP370" i="6"/>
  <c r="AO370" i="6"/>
  <c r="AT370" i="6"/>
  <c r="AG370" i="6"/>
  <c r="AV512" i="6"/>
  <c r="AR512" i="6"/>
  <c r="AU512" i="6"/>
  <c r="AQ512" i="6"/>
  <c r="AT512" i="6"/>
  <c r="AP512" i="6"/>
  <c r="AO512" i="6"/>
  <c r="AG512" i="6"/>
  <c r="AV590" i="6"/>
  <c r="AR590" i="6"/>
  <c r="AU590" i="6"/>
  <c r="AQ590" i="6"/>
  <c r="AT590" i="6"/>
  <c r="AP590" i="6"/>
  <c r="AO590" i="6"/>
  <c r="AG590" i="6"/>
  <c r="AM404" i="6"/>
  <c r="AV494" i="6"/>
  <c r="AR494" i="6"/>
  <c r="AU494" i="6"/>
  <c r="AQ494" i="6"/>
  <c r="AP494" i="6"/>
  <c r="AO494" i="6"/>
  <c r="AT494" i="6"/>
  <c r="AG494" i="6"/>
  <c r="AV558" i="6"/>
  <c r="AR558" i="6"/>
  <c r="AU558" i="6"/>
  <c r="AQ558" i="6"/>
  <c r="AT558" i="6"/>
  <c r="AP558" i="6"/>
  <c r="AO558" i="6"/>
  <c r="AG558" i="6"/>
  <c r="AO556" i="6"/>
  <c r="AQ556" i="6"/>
  <c r="AU580" i="6"/>
  <c r="AO456" i="6"/>
  <c r="AQ456" i="6"/>
  <c r="AP490" i="6"/>
  <c r="AU490" i="6"/>
  <c r="AO472" i="6"/>
  <c r="AQ472" i="6"/>
  <c r="AP506" i="6"/>
  <c r="AU506" i="6"/>
  <c r="AO514" i="6"/>
  <c r="AQ514" i="6"/>
  <c r="AV530" i="6"/>
  <c r="AM530" i="6" s="1"/>
  <c r="V530" i="6" s="1"/>
  <c r="AO588" i="6"/>
  <c r="AQ588" i="6"/>
  <c r="AP604" i="6"/>
  <c r="AR604" i="6"/>
  <c r="AP480" i="6"/>
  <c r="AU480" i="6"/>
  <c r="AT382" i="6"/>
  <c r="AU382" i="6"/>
  <c r="AT306" i="6"/>
  <c r="AV306" i="6"/>
  <c r="AM306" i="6" s="1"/>
  <c r="V306" i="6" s="1"/>
  <c r="AU458" i="6"/>
  <c r="AQ458" i="6"/>
  <c r="AT458" i="6"/>
  <c r="AO458" i="6"/>
  <c r="AR458" i="6"/>
  <c r="AP458" i="6"/>
  <c r="AV458" i="6"/>
  <c r="AG458" i="6"/>
  <c r="AV362" i="6"/>
  <c r="AR362" i="6"/>
  <c r="AU362" i="6"/>
  <c r="AQ362" i="6"/>
  <c r="AP362" i="6"/>
  <c r="AO362" i="6"/>
  <c r="AT362" i="6"/>
  <c r="AG362" i="6"/>
  <c r="AV510" i="6"/>
  <c r="AR510" i="6"/>
  <c r="AU510" i="6"/>
  <c r="AQ510" i="6"/>
  <c r="AP510" i="6"/>
  <c r="AO510" i="6"/>
  <c r="AT510" i="6"/>
  <c r="AG510" i="6"/>
  <c r="AM618" i="6"/>
  <c r="AV644" i="6"/>
  <c r="AR644" i="6"/>
  <c r="AU644" i="6"/>
  <c r="AQ644" i="6"/>
  <c r="AT644" i="6"/>
  <c r="AP644" i="6"/>
  <c r="AO644" i="6"/>
  <c r="AG644" i="6"/>
  <c r="AV652" i="6"/>
  <c r="AR652" i="6"/>
  <c r="AU652" i="6"/>
  <c r="AQ652" i="6"/>
  <c r="AT652" i="6"/>
  <c r="AP652" i="6"/>
  <c r="AO652" i="6"/>
  <c r="AG652" i="6"/>
  <c r="AV378" i="6"/>
  <c r="AR378" i="6"/>
  <c r="AU378" i="6"/>
  <c r="AQ378" i="6"/>
  <c r="AP378" i="6"/>
  <c r="AO378" i="6"/>
  <c r="AT378" i="6"/>
  <c r="AG378" i="6"/>
  <c r="AM342" i="6"/>
  <c r="AV586" i="6"/>
  <c r="AR586" i="6"/>
  <c r="AU586" i="6"/>
  <c r="AQ586" i="6"/>
  <c r="AT586" i="6"/>
  <c r="AP586" i="6"/>
  <c r="AO586" i="6"/>
  <c r="AG586" i="6"/>
  <c r="AV602" i="6"/>
  <c r="AR602" i="6"/>
  <c r="AU602" i="6"/>
  <c r="AQ602" i="6"/>
  <c r="AT602" i="6"/>
  <c r="AP602" i="6"/>
  <c r="AO602" i="6"/>
  <c r="AG602" i="6"/>
  <c r="AV622" i="6"/>
  <c r="AR622" i="6"/>
  <c r="AU622" i="6"/>
  <c r="AQ622" i="6"/>
  <c r="AT622" i="6"/>
  <c r="AP622" i="6"/>
  <c r="AO622" i="6"/>
  <c r="AG622" i="6"/>
  <c r="AM408" i="6"/>
  <c r="V408" i="6" s="1"/>
  <c r="AU438" i="6"/>
  <c r="AQ438" i="6"/>
  <c r="AT438" i="6"/>
  <c r="AO438" i="6"/>
  <c r="AV438" i="6"/>
  <c r="AR438" i="6"/>
  <c r="AP438" i="6"/>
  <c r="AG438" i="6"/>
  <c r="AM598" i="6"/>
  <c r="AV542" i="6"/>
  <c r="AR542" i="6"/>
  <c r="AU542" i="6"/>
  <c r="AQ542" i="6"/>
  <c r="AT542" i="6"/>
  <c r="AP542" i="6"/>
  <c r="AO542" i="6"/>
  <c r="AG542" i="6"/>
  <c r="AV612" i="6"/>
  <c r="AR612" i="6"/>
  <c r="AU612" i="6"/>
  <c r="AQ612" i="6"/>
  <c r="AT612" i="6"/>
  <c r="AP612" i="6"/>
  <c r="AO612" i="6"/>
  <c r="AG612" i="6"/>
  <c r="AV638" i="6"/>
  <c r="AR638" i="6"/>
  <c r="AU638" i="6"/>
  <c r="AQ638" i="6"/>
  <c r="AT638" i="6"/>
  <c r="AP638" i="6"/>
  <c r="AO638" i="6"/>
  <c r="AG638" i="6"/>
  <c r="AM582" i="6"/>
  <c r="AV390" i="6"/>
  <c r="AR390" i="6"/>
  <c r="AU390" i="6"/>
  <c r="AQ390" i="6"/>
  <c r="AP390" i="6"/>
  <c r="AO390" i="6"/>
  <c r="AT390" i="6"/>
  <c r="AG390" i="6"/>
  <c r="AV406" i="6"/>
  <c r="AR406" i="6"/>
  <c r="AU406" i="6"/>
  <c r="AQ406" i="6"/>
  <c r="AP406" i="6"/>
  <c r="AO406" i="6"/>
  <c r="AT406" i="6"/>
  <c r="AG406" i="6"/>
  <c r="AV492" i="6"/>
  <c r="AR492" i="6"/>
  <c r="AU492" i="6"/>
  <c r="AQ492" i="6"/>
  <c r="AO492" i="6"/>
  <c r="AT492" i="6"/>
  <c r="AP492" i="6"/>
  <c r="AG492" i="6"/>
  <c r="AM376" i="6"/>
  <c r="AV508" i="6"/>
  <c r="AR508" i="6"/>
  <c r="AU508" i="6"/>
  <c r="AQ508" i="6"/>
  <c r="AO508" i="6"/>
  <c r="AT508" i="6"/>
  <c r="AP508" i="6"/>
  <c r="AG508" i="6"/>
  <c r="AU556" i="6"/>
  <c r="AP580" i="6"/>
  <c r="AR580" i="6"/>
  <c r="AP456" i="6"/>
  <c r="AU456" i="6"/>
  <c r="AT490" i="6"/>
  <c r="AR490" i="6"/>
  <c r="AP472" i="6"/>
  <c r="AU472" i="6"/>
  <c r="AT506" i="6"/>
  <c r="AR506" i="6"/>
  <c r="AP514" i="6"/>
  <c r="AU514" i="6"/>
  <c r="AO530" i="6"/>
  <c r="AQ530" i="6"/>
  <c r="AU588" i="6"/>
  <c r="AT604" i="6"/>
  <c r="AV604" i="6"/>
  <c r="AM604" i="6" s="1"/>
  <c r="V604" i="6" s="1"/>
  <c r="AV480" i="6"/>
  <c r="AM480" i="6" s="1"/>
  <c r="V480" i="6" s="1"/>
  <c r="AO382" i="6"/>
  <c r="AR382" i="6"/>
  <c r="AO306" i="6"/>
  <c r="AQ306" i="6"/>
  <c r="AL115" i="6"/>
  <c r="AD114" i="6"/>
  <c r="AE114" i="6" s="1"/>
  <c r="AJ288" i="6"/>
  <c r="AK288" i="6" s="1"/>
  <c r="AL288" i="6"/>
  <c r="AH287" i="6"/>
  <c r="AI287" i="6" s="1"/>
  <c r="AF288" i="6"/>
  <c r="AJ247" i="6"/>
  <c r="AK247" i="6" s="1"/>
  <c r="AL247" i="6"/>
  <c r="AD246" i="6"/>
  <c r="AE246" i="6" s="1"/>
  <c r="AL273" i="6"/>
  <c r="AJ273" i="6"/>
  <c r="AK273" i="6" s="1"/>
  <c r="AD272" i="6"/>
  <c r="AE272" i="6" s="1"/>
  <c r="AF274" i="6"/>
  <c r="AH273" i="6"/>
  <c r="AI273" i="6" s="1"/>
  <c r="AJ199" i="6"/>
  <c r="AK199" i="6" s="1"/>
  <c r="AL199" i="6"/>
  <c r="AD198" i="6"/>
  <c r="AE198" i="6" s="1"/>
  <c r="AL289" i="6"/>
  <c r="AJ289" i="6"/>
  <c r="AK289" i="6" s="1"/>
  <c r="AD288" i="6"/>
  <c r="AE288" i="6" s="1"/>
  <c r="AF290" i="6"/>
  <c r="AH289" i="6"/>
  <c r="AI289" i="6" s="1"/>
  <c r="AL272" i="6"/>
  <c r="AJ272" i="6"/>
  <c r="AK272" i="6" s="1"/>
  <c r="AH271" i="6"/>
  <c r="AI271" i="6" s="1"/>
  <c r="Z120" i="6"/>
  <c r="AC120" i="6" s="1"/>
  <c r="AJ120" i="6" s="1"/>
  <c r="AK120" i="6" s="1"/>
  <c r="Z121" i="6"/>
  <c r="AC121" i="6" s="1"/>
  <c r="AL121" i="6" s="1"/>
  <c r="Z122" i="6"/>
  <c r="Z123" i="6"/>
  <c r="Z124" i="6"/>
  <c r="Z125" i="6"/>
  <c r="AC125" i="6" s="1"/>
  <c r="AJ125" i="6" s="1"/>
  <c r="AK125" i="6" s="1"/>
  <c r="Z126" i="6"/>
  <c r="Z127" i="6"/>
  <c r="Z128" i="6"/>
  <c r="AC128" i="6" s="1"/>
  <c r="AL128" i="6" s="1"/>
  <c r="Z129" i="6"/>
  <c r="AC129" i="6" s="1"/>
  <c r="Z130" i="6"/>
  <c r="Z131" i="6"/>
  <c r="AC131" i="6" s="1"/>
  <c r="AJ131" i="6" s="1"/>
  <c r="AK131" i="6" s="1"/>
  <c r="Z132" i="6"/>
  <c r="AC132" i="6" s="1"/>
  <c r="Z133" i="6"/>
  <c r="AC133" i="6" s="1"/>
  <c r="Z134" i="6"/>
  <c r="Z135" i="6"/>
  <c r="AL293" i="6"/>
  <c r="AJ293" i="6"/>
  <c r="AK293" i="6" s="1"/>
  <c r="AD292" i="6"/>
  <c r="AE292" i="6" s="1"/>
  <c r="AJ285" i="6"/>
  <c r="AK285" i="6" s="1"/>
  <c r="AL285" i="6"/>
  <c r="AD284" i="6"/>
  <c r="AE284" i="6" s="1"/>
  <c r="AH275" i="6"/>
  <c r="AI275" i="6" s="1"/>
  <c r="AJ276" i="6"/>
  <c r="AK276" i="6" s="1"/>
  <c r="AF276" i="6"/>
  <c r="AL276" i="6"/>
  <c r="AF266" i="6"/>
  <c r="AJ266" i="6"/>
  <c r="AK266" i="6" s="1"/>
  <c r="AH265" i="6"/>
  <c r="AI265" i="6" s="1"/>
  <c r="AL266" i="6"/>
  <c r="AJ256" i="6"/>
  <c r="AK256" i="6" s="1"/>
  <c r="AL256" i="6"/>
  <c r="AH255" i="6"/>
  <c r="AI255" i="6" s="1"/>
  <c r="AF256" i="6"/>
  <c r="AH247" i="6"/>
  <c r="AI247" i="6" s="1"/>
  <c r="AJ248" i="6"/>
  <c r="AK248" i="6" s="1"/>
  <c r="AF248" i="6"/>
  <c r="AL248" i="6"/>
  <c r="AJ233" i="6"/>
  <c r="AK233" i="6" s="1"/>
  <c r="AL233" i="6"/>
  <c r="AD232" i="6"/>
  <c r="AE232" i="6" s="1"/>
  <c r="AJ217" i="6"/>
  <c r="AK217" i="6" s="1"/>
  <c r="AD216" i="6"/>
  <c r="AE216" i="6" s="1"/>
  <c r="AL217" i="6"/>
  <c r="AJ208" i="6"/>
  <c r="AK208" i="6" s="1"/>
  <c r="AH207" i="6"/>
  <c r="AI207" i="6" s="1"/>
  <c r="AF208" i="6"/>
  <c r="AL208" i="6"/>
  <c r="AF192" i="6"/>
  <c r="AJ192" i="6"/>
  <c r="AK192" i="6" s="1"/>
  <c r="AL192" i="6"/>
  <c r="AH191" i="6"/>
  <c r="AI191" i="6" s="1"/>
  <c r="AJ205" i="6"/>
  <c r="AK205" i="6" s="1"/>
  <c r="AD204" i="6"/>
  <c r="AE204" i="6" s="1"/>
  <c r="AL205" i="6"/>
  <c r="AF294" i="6"/>
  <c r="AH293" i="6"/>
  <c r="AI293" i="6" s="1"/>
  <c r="AJ294" i="6"/>
  <c r="AK294" i="6" s="1"/>
  <c r="AL294" i="6"/>
  <c r="AF278" i="6"/>
  <c r="AH277" i="6"/>
  <c r="AI277" i="6" s="1"/>
  <c r="AJ278" i="6"/>
  <c r="AK278" i="6" s="1"/>
  <c r="AL278" i="6"/>
  <c r="AH261" i="6"/>
  <c r="AI261" i="6" s="1"/>
  <c r="AF262" i="6"/>
  <c r="AL262" i="6"/>
  <c r="AJ262" i="6"/>
  <c r="AK262" i="6" s="1"/>
  <c r="AH245" i="6"/>
  <c r="AI245" i="6" s="1"/>
  <c r="AF246" i="6"/>
  <c r="AL246" i="6"/>
  <c r="AJ246" i="6"/>
  <c r="AK246" i="6" s="1"/>
  <c r="AL230" i="6"/>
  <c r="AJ230" i="6"/>
  <c r="AK230" i="6" s="1"/>
  <c r="AF230" i="6"/>
  <c r="AH229" i="6"/>
  <c r="AI229" i="6" s="1"/>
  <c r="AL214" i="6"/>
  <c r="AF214" i="6"/>
  <c r="AJ214" i="6"/>
  <c r="AK214" i="6" s="1"/>
  <c r="AH213" i="6"/>
  <c r="AI213" i="6" s="1"/>
  <c r="AJ202" i="6"/>
  <c r="AK202" i="6" s="1"/>
  <c r="AF202" i="6"/>
  <c r="AH201" i="6"/>
  <c r="AI201" i="6" s="1"/>
  <c r="AL202" i="6"/>
  <c r="AL190" i="6"/>
  <c r="AF190" i="6"/>
  <c r="AJ190" i="6"/>
  <c r="AK190" i="6" s="1"/>
  <c r="AH189" i="6"/>
  <c r="AI189" i="6" s="1"/>
  <c r="AH211" i="6"/>
  <c r="AI211" i="6" s="1"/>
  <c r="AL212" i="6"/>
  <c r="AJ212" i="6"/>
  <c r="AK212" i="6" s="1"/>
  <c r="AF212" i="6"/>
  <c r="AH217" i="6"/>
  <c r="AI217" i="6" s="1"/>
  <c r="AD276" i="6"/>
  <c r="AE276" i="6" s="1"/>
  <c r="AL277" i="6"/>
  <c r="AJ277" i="6"/>
  <c r="AK277" i="6" s="1"/>
  <c r="AD260" i="6"/>
  <c r="AE260" i="6" s="1"/>
  <c r="AJ261" i="6"/>
  <c r="AK261" i="6" s="1"/>
  <c r="AL261" i="6"/>
  <c r="AD228" i="6"/>
  <c r="AE228" i="6" s="1"/>
  <c r="AJ229" i="6"/>
  <c r="AK229" i="6" s="1"/>
  <c r="AL229" i="6"/>
  <c r="AL292" i="6"/>
  <c r="AJ292" i="6"/>
  <c r="AK292" i="6" s="1"/>
  <c r="AF292" i="6"/>
  <c r="AH291" i="6"/>
  <c r="AI291" i="6" s="1"/>
  <c r="AL284" i="6"/>
  <c r="AF284" i="6"/>
  <c r="AJ284" i="6"/>
  <c r="AK284" i="6" s="1"/>
  <c r="AH283" i="6"/>
  <c r="AI283" i="6" s="1"/>
  <c r="AJ265" i="6"/>
  <c r="AK265" i="6" s="1"/>
  <c r="AL265" i="6"/>
  <c r="AD264" i="6"/>
  <c r="AE264" i="6" s="1"/>
  <c r="AJ253" i="6"/>
  <c r="AK253" i="6" s="1"/>
  <c r="AL253" i="6"/>
  <c r="AD252" i="6"/>
  <c r="AE252" i="6" s="1"/>
  <c r="AJ241" i="6"/>
  <c r="AK241" i="6" s="1"/>
  <c r="AL241" i="6"/>
  <c r="AD240" i="6"/>
  <c r="AE240" i="6" s="1"/>
  <c r="AF232" i="6"/>
  <c r="AH231" i="6"/>
  <c r="AI231" i="6" s="1"/>
  <c r="AJ232" i="6"/>
  <c r="AK232" i="6" s="1"/>
  <c r="AL232" i="6"/>
  <c r="AJ216" i="6"/>
  <c r="AK216" i="6" s="1"/>
  <c r="AL216" i="6"/>
  <c r="AH215" i="6"/>
  <c r="AI215" i="6" s="1"/>
  <c r="AF216" i="6"/>
  <c r="AL201" i="6"/>
  <c r="AD200" i="6"/>
  <c r="AE200" i="6" s="1"/>
  <c r="AJ201" i="6"/>
  <c r="AK201" i="6" s="1"/>
  <c r="AD184" i="6"/>
  <c r="AE184" i="6" s="1"/>
  <c r="AJ185" i="6"/>
  <c r="AK185" i="6" s="1"/>
  <c r="AL185" i="6"/>
  <c r="AJ189" i="6"/>
  <c r="AK189" i="6" s="1"/>
  <c r="AL189" i="6"/>
  <c r="AD188" i="6"/>
  <c r="AE188" i="6" s="1"/>
  <c r="AL287" i="6"/>
  <c r="AJ287" i="6"/>
  <c r="AK287" i="6" s="1"/>
  <c r="AD286" i="6"/>
  <c r="AE286" i="6" s="1"/>
  <c r="AF272" i="6"/>
  <c r="AD270" i="6"/>
  <c r="AE270" i="6" s="1"/>
  <c r="AL271" i="6"/>
  <c r="AJ271" i="6"/>
  <c r="AK271" i="6" s="1"/>
  <c r="AJ255" i="6"/>
  <c r="AK255" i="6" s="1"/>
  <c r="AD254" i="6"/>
  <c r="AE254" i="6" s="1"/>
  <c r="AL255" i="6"/>
  <c r="AF242" i="6"/>
  <c r="AJ242" i="6"/>
  <c r="AK242" i="6" s="1"/>
  <c r="AH241" i="6"/>
  <c r="AI241" i="6" s="1"/>
  <c r="AL242" i="6"/>
  <c r="AL223" i="6"/>
  <c r="AJ223" i="6"/>
  <c r="AK223" i="6" s="1"/>
  <c r="AD222" i="6"/>
  <c r="AE222" i="6" s="1"/>
  <c r="AJ207" i="6"/>
  <c r="AK207" i="6" s="1"/>
  <c r="AL207" i="6"/>
  <c r="AD206" i="6"/>
  <c r="AE206" i="6" s="1"/>
  <c r="AJ183" i="6"/>
  <c r="AK183" i="6" s="1"/>
  <c r="AL183" i="6"/>
  <c r="AD182" i="6"/>
  <c r="AE182" i="6" s="1"/>
  <c r="AJ196" i="6"/>
  <c r="AK196" i="6" s="1"/>
  <c r="AH195" i="6"/>
  <c r="AI195" i="6" s="1"/>
  <c r="AF196" i="6"/>
  <c r="AL196" i="6"/>
  <c r="AL260" i="6"/>
  <c r="AJ260" i="6"/>
  <c r="AK260" i="6" s="1"/>
  <c r="AH259" i="6"/>
  <c r="AI259" i="6" s="1"/>
  <c r="AF260" i="6"/>
  <c r="AH227" i="6"/>
  <c r="AI227" i="6" s="1"/>
  <c r="AF228" i="6"/>
  <c r="AL228" i="6"/>
  <c r="AJ228" i="6"/>
  <c r="AK228" i="6" s="1"/>
  <c r="AL188" i="6"/>
  <c r="AJ188" i="6"/>
  <c r="AK188" i="6" s="1"/>
  <c r="AF188" i="6"/>
  <c r="AH187" i="6"/>
  <c r="AI187" i="6" s="1"/>
  <c r="AH257" i="6"/>
  <c r="AI257" i="6" s="1"/>
  <c r="V440" i="6"/>
  <c r="AL114" i="6"/>
  <c r="V334" i="6"/>
  <c r="V352" i="6"/>
  <c r="AD280" i="6"/>
  <c r="AE280" i="6" s="1"/>
  <c r="AJ281" i="6"/>
  <c r="AK281" i="6" s="1"/>
  <c r="AL281" i="6"/>
  <c r="AJ264" i="6"/>
  <c r="AK264" i="6" s="1"/>
  <c r="AL264" i="6"/>
  <c r="AF264" i="6"/>
  <c r="AJ252" i="6"/>
  <c r="AK252" i="6" s="1"/>
  <c r="AF252" i="6"/>
  <c r="AL252" i="6"/>
  <c r="AH251" i="6"/>
  <c r="AI251" i="6" s="1"/>
  <c r="AH239" i="6"/>
  <c r="AI239" i="6" s="1"/>
  <c r="AL240" i="6"/>
  <c r="AJ240" i="6"/>
  <c r="AK240" i="6" s="1"/>
  <c r="AF240" i="6"/>
  <c r="AD224" i="6"/>
  <c r="AE224" i="6" s="1"/>
  <c r="AL225" i="6"/>
  <c r="AJ225" i="6"/>
  <c r="AK225" i="6" s="1"/>
  <c r="AL211" i="6"/>
  <c r="AJ211" i="6"/>
  <c r="AK211" i="6" s="1"/>
  <c r="AD210" i="6"/>
  <c r="AE210" i="6" s="1"/>
  <c r="AL200" i="6"/>
  <c r="AJ200" i="6"/>
  <c r="AK200" i="6" s="1"/>
  <c r="AH199" i="6"/>
  <c r="AI199" i="6" s="1"/>
  <c r="AF200" i="6"/>
  <c r="AJ184" i="6"/>
  <c r="AK184" i="6" s="1"/>
  <c r="AL184" i="6"/>
  <c r="AH183" i="6"/>
  <c r="AI183" i="6" s="1"/>
  <c r="AF184" i="6"/>
  <c r="V442" i="6"/>
  <c r="AH285" i="6"/>
  <c r="AI285" i="6" s="1"/>
  <c r="AL286" i="6"/>
  <c r="AJ286" i="6"/>
  <c r="AK286" i="6" s="1"/>
  <c r="AF286" i="6"/>
  <c r="AL270" i="6"/>
  <c r="AJ270" i="6"/>
  <c r="AK270" i="6" s="1"/>
  <c r="AF270" i="6"/>
  <c r="AH269" i="6"/>
  <c r="AI269" i="6" s="1"/>
  <c r="AH253" i="6"/>
  <c r="AI253" i="6" s="1"/>
  <c r="AL254" i="6"/>
  <c r="AF254" i="6"/>
  <c r="AJ254" i="6"/>
  <c r="AK254" i="6" s="1"/>
  <c r="AL238" i="6"/>
  <c r="AJ238" i="6"/>
  <c r="AK238" i="6" s="1"/>
  <c r="AF238" i="6"/>
  <c r="AH233" i="6"/>
  <c r="AI233" i="6" s="1"/>
  <c r="AF222" i="6"/>
  <c r="AJ222" i="6"/>
  <c r="AK222" i="6" s="1"/>
  <c r="AH221" i="6"/>
  <c r="AI221" i="6" s="1"/>
  <c r="AL222" i="6"/>
  <c r="AF206" i="6"/>
  <c r="AH205" i="6"/>
  <c r="AI205" i="6" s="1"/>
  <c r="AJ206" i="6"/>
  <c r="AK206" i="6" s="1"/>
  <c r="AL206" i="6"/>
  <c r="AH197" i="6"/>
  <c r="AI197" i="6" s="1"/>
  <c r="AF198" i="6"/>
  <c r="AJ198" i="6"/>
  <c r="AK198" i="6" s="1"/>
  <c r="AL198" i="6"/>
  <c r="AL182" i="6"/>
  <c r="AF182" i="6"/>
  <c r="AJ182" i="6"/>
  <c r="AK182" i="6" s="1"/>
  <c r="AH181" i="6"/>
  <c r="AI181" i="6" s="1"/>
  <c r="AF218" i="6"/>
  <c r="AJ245" i="6"/>
  <c r="AK245" i="6" s="1"/>
  <c r="AL245" i="6"/>
  <c r="AD244" i="6"/>
  <c r="AE244" i="6" s="1"/>
  <c r="AJ221" i="6"/>
  <c r="AK221" i="6" s="1"/>
  <c r="AL221" i="6"/>
  <c r="AD220" i="6"/>
  <c r="AE220" i="6" s="1"/>
  <c r="AD242" i="6"/>
  <c r="AE242" i="6" s="1"/>
  <c r="AF186" i="6"/>
  <c r="V636" i="6"/>
  <c r="V618" i="6"/>
  <c r="AL280" i="6"/>
  <c r="AJ280" i="6"/>
  <c r="AK280" i="6" s="1"/>
  <c r="AF280" i="6"/>
  <c r="AH279" i="6"/>
  <c r="AI279" i="6" s="1"/>
  <c r="AJ269" i="6"/>
  <c r="AK269" i="6" s="1"/>
  <c r="AL269" i="6"/>
  <c r="AD268" i="6"/>
  <c r="AE268" i="6" s="1"/>
  <c r="AJ257" i="6"/>
  <c r="AK257" i="6" s="1"/>
  <c r="AL257" i="6"/>
  <c r="AD256" i="6"/>
  <c r="AE256" i="6" s="1"/>
  <c r="AJ249" i="6"/>
  <c r="AK249" i="6" s="1"/>
  <c r="AL249" i="6"/>
  <c r="AD248" i="6"/>
  <c r="AE248" i="6" s="1"/>
  <c r="AJ239" i="6"/>
  <c r="AK239" i="6" s="1"/>
  <c r="AL239" i="6"/>
  <c r="AD238" i="6"/>
  <c r="AE238" i="6" s="1"/>
  <c r="AF224" i="6"/>
  <c r="AH223" i="6"/>
  <c r="AI223" i="6" s="1"/>
  <c r="AJ224" i="6"/>
  <c r="AK224" i="6" s="1"/>
  <c r="AL224" i="6"/>
  <c r="AJ209" i="6"/>
  <c r="AK209" i="6" s="1"/>
  <c r="AL209" i="6"/>
  <c r="AD208" i="6"/>
  <c r="AE208" i="6" s="1"/>
  <c r="AD192" i="6"/>
  <c r="AE192" i="6" s="1"/>
  <c r="AL193" i="6"/>
  <c r="AJ193" i="6"/>
  <c r="AK193" i="6" s="1"/>
  <c r="AJ176" i="6"/>
  <c r="AK176" i="6" s="1"/>
  <c r="AL176" i="6"/>
  <c r="V322" i="6"/>
  <c r="V342" i="6"/>
  <c r="V434" i="6"/>
  <c r="AD294" i="6"/>
  <c r="AE294" i="6" s="1"/>
  <c r="AL295" i="6"/>
  <c r="AJ295" i="6"/>
  <c r="AK295" i="6" s="1"/>
  <c r="AJ279" i="6"/>
  <c r="AK279" i="6" s="1"/>
  <c r="AD278" i="6"/>
  <c r="AE278" i="6" s="1"/>
  <c r="AL279" i="6"/>
  <c r="AH263" i="6"/>
  <c r="AI263" i="6" s="1"/>
  <c r="AD262" i="6"/>
  <c r="AE262" i="6" s="1"/>
  <c r="AL263" i="6"/>
  <c r="AJ263" i="6"/>
  <c r="AK263" i="6" s="1"/>
  <c r="AD230" i="6"/>
  <c r="AE230" i="6" s="1"/>
  <c r="AL231" i="6"/>
  <c r="AJ231" i="6"/>
  <c r="AK231" i="6" s="1"/>
  <c r="AL215" i="6"/>
  <c r="AD214" i="6"/>
  <c r="AE214" i="6" s="1"/>
  <c r="AJ215" i="6"/>
  <c r="AK215" i="6" s="1"/>
  <c r="AJ203" i="6"/>
  <c r="AK203" i="6" s="1"/>
  <c r="AL203" i="6"/>
  <c r="AD202" i="6"/>
  <c r="AE202" i="6" s="1"/>
  <c r="AD190" i="6"/>
  <c r="AE190" i="6" s="1"/>
  <c r="AL191" i="6"/>
  <c r="AJ191" i="6"/>
  <c r="AK191" i="6" s="1"/>
  <c r="AH219" i="6"/>
  <c r="AI219" i="6" s="1"/>
  <c r="AL220" i="6"/>
  <c r="AJ220" i="6"/>
  <c r="AK220" i="6" s="1"/>
  <c r="AF220" i="6"/>
  <c r="AH203" i="6"/>
  <c r="AI203" i="6" s="1"/>
  <c r="AH193" i="6"/>
  <c r="AI193" i="6" s="1"/>
  <c r="AJ268" i="6"/>
  <c r="AK268" i="6" s="1"/>
  <c r="AL268" i="6"/>
  <c r="AH267" i="6"/>
  <c r="AI267" i="6" s="1"/>
  <c r="AF244" i="6"/>
  <c r="AH243" i="6"/>
  <c r="AI243" i="6" s="1"/>
  <c r="AJ244" i="6"/>
  <c r="AK244" i="6" s="1"/>
  <c r="AL244" i="6"/>
  <c r="AJ213" i="6"/>
  <c r="AK213" i="6" s="1"/>
  <c r="AL213" i="6"/>
  <c r="AD212" i="6"/>
  <c r="AE212" i="6" s="1"/>
  <c r="AD196" i="6"/>
  <c r="AE196" i="6" s="1"/>
  <c r="AH185" i="6"/>
  <c r="AI185" i="6" s="1"/>
  <c r="V404" i="6"/>
  <c r="AC124" i="6"/>
  <c r="AJ124" i="6" s="1"/>
  <c r="AK124" i="6" s="1"/>
  <c r="AC127" i="6"/>
  <c r="AL127" i="6" s="1"/>
  <c r="AC130" i="6"/>
  <c r="AL130" i="6" s="1"/>
  <c r="AC134" i="6"/>
  <c r="AL134" i="6" s="1"/>
  <c r="AC122" i="6"/>
  <c r="AJ122" i="6" s="1"/>
  <c r="AK122" i="6" s="1"/>
  <c r="AC126" i="6"/>
  <c r="AJ126" i="6" s="1"/>
  <c r="AK126" i="6" s="1"/>
  <c r="AC135" i="6"/>
  <c r="AC123" i="6"/>
  <c r="AJ123" i="6" s="1"/>
  <c r="AK123" i="6" s="1"/>
  <c r="Z136" i="6"/>
  <c r="AC136" i="6" s="1"/>
  <c r="AL136" i="6" s="1"/>
  <c r="Z137" i="6"/>
  <c r="AC137" i="6" s="1"/>
  <c r="AL137" i="6" s="1"/>
  <c r="Z138" i="6"/>
  <c r="AC138" i="6" s="1"/>
  <c r="Z139" i="6"/>
  <c r="AC139" i="6" s="1"/>
  <c r="Z141" i="6"/>
  <c r="AC141" i="6" s="1"/>
  <c r="Z142" i="6"/>
  <c r="AC142" i="6" s="1"/>
  <c r="Z143" i="6"/>
  <c r="AC143" i="6" s="1"/>
  <c r="Z144" i="6"/>
  <c r="AC144" i="6" s="1"/>
  <c r="AL144" i="6" s="1"/>
  <c r="Z145" i="6"/>
  <c r="AC145" i="6" s="1"/>
  <c r="Z146" i="6"/>
  <c r="AC146" i="6" s="1"/>
  <c r="Z147" i="6"/>
  <c r="AC147" i="6" s="1"/>
  <c r="Z148" i="6"/>
  <c r="AC148" i="6" s="1"/>
  <c r="Z149" i="6"/>
  <c r="AC149" i="6" s="1"/>
  <c r="AL149" i="6" s="1"/>
  <c r="Z150" i="6"/>
  <c r="AC150" i="6" s="1"/>
  <c r="Z151" i="6"/>
  <c r="AC151" i="6" s="1"/>
  <c r="Z152" i="6"/>
  <c r="AC152" i="6" s="1"/>
  <c r="AJ152" i="6" s="1"/>
  <c r="AK152" i="6" s="1"/>
  <c r="Z153" i="6"/>
  <c r="AC153" i="6" s="1"/>
  <c r="Z154" i="6"/>
  <c r="AC154" i="6" s="1"/>
  <c r="Z155" i="6"/>
  <c r="AC155" i="6" s="1"/>
  <c r="Z156" i="6"/>
  <c r="AC156" i="6" s="1"/>
  <c r="Z157" i="6"/>
  <c r="AC157" i="6" s="1"/>
  <c r="Z158" i="6"/>
  <c r="AC158" i="6" s="1"/>
  <c r="Z159" i="6"/>
  <c r="AC159" i="6" s="1"/>
  <c r="Z160" i="6"/>
  <c r="AC160" i="6" s="1"/>
  <c r="AL160" i="6" s="1"/>
  <c r="Z161" i="6"/>
  <c r="AC161" i="6" s="1"/>
  <c r="AL161" i="6" s="1"/>
  <c r="Z162" i="6"/>
  <c r="AC162" i="6" s="1"/>
  <c r="Z163" i="6"/>
  <c r="AC163" i="6" s="1"/>
  <c r="Z164" i="6"/>
  <c r="AC164" i="6" s="1"/>
  <c r="Z165" i="6"/>
  <c r="AC165" i="6" s="1"/>
  <c r="Z166" i="6"/>
  <c r="AC166" i="6" s="1"/>
  <c r="Z167" i="6"/>
  <c r="AC167" i="6" s="1"/>
  <c r="Z168" i="6"/>
  <c r="AC168" i="6" s="1"/>
  <c r="AL168" i="6" s="1"/>
  <c r="Z169" i="6"/>
  <c r="AC169" i="6" s="1"/>
  <c r="AL169" i="6" s="1"/>
  <c r="Z170" i="6"/>
  <c r="AC170" i="6" s="1"/>
  <c r="AL170" i="6" s="1"/>
  <c r="AJ115" i="6"/>
  <c r="AK115" i="6" s="1"/>
  <c r="AJ114" i="6"/>
  <c r="AK114" i="6" s="1"/>
  <c r="Z116" i="6"/>
  <c r="AC116" i="6" s="1"/>
  <c r="AF116" i="6" s="1"/>
  <c r="Z117" i="6"/>
  <c r="AC117" i="6" s="1"/>
  <c r="Z171" i="6"/>
  <c r="AC171" i="6" s="1"/>
  <c r="AH171" i="6" s="1"/>
  <c r="AI171" i="6" s="1"/>
  <c r="Z140" i="6"/>
  <c r="AC140" i="6" s="1"/>
  <c r="Z119" i="6"/>
  <c r="AC119" i="6" s="1"/>
  <c r="AL119" i="6" s="1"/>
  <c r="Z118" i="6"/>
  <c r="AC118" i="6" s="1"/>
  <c r="AL118" i="6" s="1"/>
  <c r="AL123" i="6"/>
  <c r="B606" i="6"/>
  <c r="B358" i="6"/>
  <c r="B110" i="6"/>
  <c r="B544" i="6"/>
  <c r="B296" i="6"/>
  <c r="B48" i="6"/>
  <c r="B482" i="6"/>
  <c r="B234" i="6"/>
  <c r="B420" i="6"/>
  <c r="B172" i="6"/>
  <c r="L109" i="6"/>
  <c r="L108" i="6"/>
  <c r="L107" i="6"/>
  <c r="L106" i="6"/>
  <c r="L105" i="6"/>
  <c r="L104" i="6"/>
  <c r="L103" i="6"/>
  <c r="L102" i="6"/>
  <c r="L101" i="6"/>
  <c r="L100" i="6"/>
  <c r="L99" i="6"/>
  <c r="L98" i="6"/>
  <c r="L97" i="6"/>
  <c r="L96" i="6"/>
  <c r="L95" i="6"/>
  <c r="L94" i="6"/>
  <c r="L93" i="6"/>
  <c r="L92" i="6"/>
  <c r="L91" i="6"/>
  <c r="L90" i="6"/>
  <c r="L89" i="6"/>
  <c r="L88" i="6"/>
  <c r="L87" i="6"/>
  <c r="L86" i="6"/>
  <c r="L85" i="6"/>
  <c r="L84" i="6"/>
  <c r="L83" i="6"/>
  <c r="L82" i="6"/>
  <c r="L81" i="6"/>
  <c r="L80" i="6"/>
  <c r="L79" i="6"/>
  <c r="L78" i="6"/>
  <c r="L77" i="6"/>
  <c r="L76" i="6"/>
  <c r="L75" i="6"/>
  <c r="L74" i="6"/>
  <c r="L73" i="6"/>
  <c r="L72" i="6"/>
  <c r="L71" i="6"/>
  <c r="L70" i="6"/>
  <c r="L69" i="6"/>
  <c r="L68" i="6"/>
  <c r="L67" i="6"/>
  <c r="L66" i="6"/>
  <c r="L65" i="6"/>
  <c r="L64" i="6"/>
  <c r="L63" i="6"/>
  <c r="L62" i="6"/>
  <c r="L61" i="6"/>
  <c r="L60" i="6"/>
  <c r="L59" i="6"/>
  <c r="L58" i="6"/>
  <c r="L57" i="6"/>
  <c r="L56" i="6"/>
  <c r="L55" i="6"/>
  <c r="L54" i="6"/>
  <c r="L53" i="6"/>
  <c r="L52" i="6"/>
  <c r="AB109" i="6"/>
  <c r="AA109" i="6"/>
  <c r="R108" i="6"/>
  <c r="O108" i="6"/>
  <c r="F108" i="6"/>
  <c r="AB108" i="6"/>
  <c r="AA108" i="6"/>
  <c r="AB107" i="6"/>
  <c r="AA107" i="6"/>
  <c r="R106" i="6"/>
  <c r="O106" i="6"/>
  <c r="F106" i="6"/>
  <c r="AB106" i="6"/>
  <c r="AA106" i="6"/>
  <c r="AB105" i="6"/>
  <c r="AA105" i="6"/>
  <c r="R104" i="6"/>
  <c r="O104" i="6"/>
  <c r="F104" i="6"/>
  <c r="AB104" i="6"/>
  <c r="AA104" i="6"/>
  <c r="AB103" i="6"/>
  <c r="AA103" i="6"/>
  <c r="R102" i="6"/>
  <c r="O102" i="6"/>
  <c r="F102" i="6"/>
  <c r="AB102" i="6"/>
  <c r="AA102" i="6"/>
  <c r="E101" i="6"/>
  <c r="AB101" i="6" s="1"/>
  <c r="D101" i="6"/>
  <c r="AA101" i="6" s="1"/>
  <c r="C101" i="6"/>
  <c r="B101" i="6"/>
  <c r="R100" i="6"/>
  <c r="O100" i="6"/>
  <c r="F100" i="6"/>
  <c r="E100" i="6"/>
  <c r="AB100" i="6" s="1"/>
  <c r="D100" i="6"/>
  <c r="AA100" i="6" s="1"/>
  <c r="C100" i="6"/>
  <c r="B100" i="6"/>
  <c r="E99" i="6"/>
  <c r="AB99" i="6" s="1"/>
  <c r="D99" i="6"/>
  <c r="AA99" i="6" s="1"/>
  <c r="C99" i="6"/>
  <c r="B99" i="6"/>
  <c r="R98" i="6"/>
  <c r="O98" i="6"/>
  <c r="F98" i="6"/>
  <c r="E98" i="6"/>
  <c r="AB98" i="6" s="1"/>
  <c r="D98" i="6"/>
  <c r="AA98" i="6" s="1"/>
  <c r="C98" i="6"/>
  <c r="B98" i="6"/>
  <c r="E97" i="6"/>
  <c r="AB97" i="6" s="1"/>
  <c r="D97" i="6"/>
  <c r="AA97" i="6" s="1"/>
  <c r="C97" i="6"/>
  <c r="B97" i="6"/>
  <c r="R96" i="6"/>
  <c r="O96" i="6"/>
  <c r="F96" i="6"/>
  <c r="E96" i="6"/>
  <c r="AB96" i="6" s="1"/>
  <c r="D96" i="6"/>
  <c r="AA96" i="6" s="1"/>
  <c r="C96" i="6"/>
  <c r="B96" i="6"/>
  <c r="E95" i="6"/>
  <c r="AB95" i="6" s="1"/>
  <c r="D95" i="6"/>
  <c r="AA95" i="6" s="1"/>
  <c r="C95" i="6"/>
  <c r="B95" i="6"/>
  <c r="R94" i="6"/>
  <c r="O94" i="6"/>
  <c r="F94" i="6"/>
  <c r="E94" i="6"/>
  <c r="AB94" i="6" s="1"/>
  <c r="D94" i="6"/>
  <c r="AA94" i="6" s="1"/>
  <c r="C94" i="6"/>
  <c r="B94" i="6"/>
  <c r="E93" i="6"/>
  <c r="AB93" i="6" s="1"/>
  <c r="D93" i="6"/>
  <c r="AA93" i="6" s="1"/>
  <c r="C93" i="6"/>
  <c r="B93" i="6"/>
  <c r="R92" i="6"/>
  <c r="O92" i="6"/>
  <c r="F92" i="6"/>
  <c r="E92" i="6"/>
  <c r="AB92" i="6" s="1"/>
  <c r="D92" i="6"/>
  <c r="AA92" i="6" s="1"/>
  <c r="C92" i="6"/>
  <c r="B92" i="6"/>
  <c r="E91" i="6"/>
  <c r="AB91" i="6" s="1"/>
  <c r="D91" i="6"/>
  <c r="AA91" i="6" s="1"/>
  <c r="C91" i="6"/>
  <c r="B91" i="6"/>
  <c r="R90" i="6"/>
  <c r="O90" i="6"/>
  <c r="F90" i="6"/>
  <c r="E90" i="6"/>
  <c r="AB90" i="6" s="1"/>
  <c r="D90" i="6"/>
  <c r="AA90" i="6" s="1"/>
  <c r="C90" i="6"/>
  <c r="B90" i="6"/>
  <c r="E89" i="6"/>
  <c r="AB89" i="6" s="1"/>
  <c r="D89" i="6"/>
  <c r="AA89" i="6" s="1"/>
  <c r="C89" i="6"/>
  <c r="B89" i="6"/>
  <c r="R88" i="6"/>
  <c r="O88" i="6"/>
  <c r="F88" i="6"/>
  <c r="E88" i="6"/>
  <c r="AB88" i="6" s="1"/>
  <c r="D88" i="6"/>
  <c r="AA88" i="6" s="1"/>
  <c r="C88" i="6"/>
  <c r="B88" i="6"/>
  <c r="E87" i="6"/>
  <c r="AB87" i="6" s="1"/>
  <c r="D87" i="6"/>
  <c r="AA87" i="6" s="1"/>
  <c r="C87" i="6"/>
  <c r="B87" i="6"/>
  <c r="R86" i="6"/>
  <c r="O86" i="6"/>
  <c r="F86" i="6"/>
  <c r="E86" i="6"/>
  <c r="AB86" i="6" s="1"/>
  <c r="D86" i="6"/>
  <c r="AA86" i="6" s="1"/>
  <c r="C86" i="6"/>
  <c r="B86" i="6"/>
  <c r="E85" i="6"/>
  <c r="AB85" i="6" s="1"/>
  <c r="D85" i="6"/>
  <c r="AA85" i="6" s="1"/>
  <c r="C85" i="6"/>
  <c r="B85" i="6"/>
  <c r="R84" i="6"/>
  <c r="O84" i="6"/>
  <c r="F84" i="6"/>
  <c r="E84" i="6"/>
  <c r="AB84" i="6" s="1"/>
  <c r="D84" i="6"/>
  <c r="AA84" i="6" s="1"/>
  <c r="C84" i="6"/>
  <c r="B84" i="6"/>
  <c r="T48" i="6"/>
  <c r="E83" i="6"/>
  <c r="AB83" i="6" s="1"/>
  <c r="D83" i="6"/>
  <c r="AA83" i="6" s="1"/>
  <c r="C83" i="6"/>
  <c r="B83" i="6"/>
  <c r="R82" i="6"/>
  <c r="O82" i="6"/>
  <c r="F82" i="6"/>
  <c r="E82" i="6"/>
  <c r="AB82" i="6" s="1"/>
  <c r="D82" i="6"/>
  <c r="AA82" i="6" s="1"/>
  <c r="C82" i="6"/>
  <c r="B82" i="6"/>
  <c r="E81" i="6"/>
  <c r="AB81" i="6" s="1"/>
  <c r="D81" i="6"/>
  <c r="AA81" i="6" s="1"/>
  <c r="C81" i="6"/>
  <c r="B81" i="6"/>
  <c r="R80" i="6"/>
  <c r="O80" i="6"/>
  <c r="F80" i="6"/>
  <c r="E80" i="6"/>
  <c r="AB80" i="6" s="1"/>
  <c r="D80" i="6"/>
  <c r="AA80" i="6" s="1"/>
  <c r="C80" i="6"/>
  <c r="B80" i="6"/>
  <c r="E79" i="6"/>
  <c r="AB79" i="6" s="1"/>
  <c r="D79" i="6"/>
  <c r="AA79" i="6" s="1"/>
  <c r="C79" i="6"/>
  <c r="B79" i="6"/>
  <c r="R78" i="6"/>
  <c r="O78" i="6"/>
  <c r="F78" i="6"/>
  <c r="E78" i="6"/>
  <c r="AB78" i="6" s="1"/>
  <c r="D78" i="6"/>
  <c r="AA78" i="6" s="1"/>
  <c r="C78" i="6"/>
  <c r="B78" i="6"/>
  <c r="E77" i="6"/>
  <c r="AB77" i="6" s="1"/>
  <c r="D77" i="6"/>
  <c r="AA77" i="6" s="1"/>
  <c r="C77" i="6"/>
  <c r="B77" i="6"/>
  <c r="R76" i="6"/>
  <c r="O76" i="6"/>
  <c r="F76" i="6"/>
  <c r="E76" i="6"/>
  <c r="AB76" i="6" s="1"/>
  <c r="D76" i="6"/>
  <c r="AA76" i="6" s="1"/>
  <c r="C76" i="6"/>
  <c r="B76" i="6"/>
  <c r="E75" i="6"/>
  <c r="AB75" i="6" s="1"/>
  <c r="D75" i="6"/>
  <c r="AA75" i="6" s="1"/>
  <c r="C75" i="6"/>
  <c r="B75" i="6"/>
  <c r="R74" i="6"/>
  <c r="O74" i="6"/>
  <c r="F74" i="6"/>
  <c r="E74" i="6"/>
  <c r="AB74" i="6" s="1"/>
  <c r="D74" i="6"/>
  <c r="AA74" i="6" s="1"/>
  <c r="C74" i="6"/>
  <c r="B74" i="6"/>
  <c r="E73" i="6"/>
  <c r="AB73" i="6" s="1"/>
  <c r="D73" i="6"/>
  <c r="AA73" i="6" s="1"/>
  <c r="C73" i="6"/>
  <c r="B73" i="6"/>
  <c r="R72" i="6"/>
  <c r="O72" i="6"/>
  <c r="F72" i="6"/>
  <c r="E72" i="6"/>
  <c r="AB72" i="6" s="1"/>
  <c r="D72" i="6"/>
  <c r="AA72" i="6" s="1"/>
  <c r="C72" i="6"/>
  <c r="B72" i="6"/>
  <c r="E71" i="6"/>
  <c r="AB71" i="6" s="1"/>
  <c r="D71" i="6"/>
  <c r="AA71" i="6" s="1"/>
  <c r="C71" i="6"/>
  <c r="B71" i="6"/>
  <c r="R70" i="6"/>
  <c r="O70" i="6"/>
  <c r="F70" i="6"/>
  <c r="E70" i="6"/>
  <c r="AB70" i="6" s="1"/>
  <c r="D70" i="6"/>
  <c r="AA70" i="6" s="1"/>
  <c r="C70" i="6"/>
  <c r="B70" i="6"/>
  <c r="E69" i="6"/>
  <c r="AB69" i="6" s="1"/>
  <c r="D69" i="6"/>
  <c r="AA69" i="6" s="1"/>
  <c r="C69" i="6"/>
  <c r="B69" i="6"/>
  <c r="R68" i="6"/>
  <c r="O68" i="6"/>
  <c r="F68" i="6"/>
  <c r="E68" i="6"/>
  <c r="AB68" i="6" s="1"/>
  <c r="D68" i="6"/>
  <c r="AA68" i="6" s="1"/>
  <c r="C68" i="6"/>
  <c r="B68" i="6"/>
  <c r="E67" i="6"/>
  <c r="AB67" i="6" s="1"/>
  <c r="D67" i="6"/>
  <c r="AA67" i="6" s="1"/>
  <c r="C67" i="6"/>
  <c r="B67" i="6"/>
  <c r="R66" i="6"/>
  <c r="O66" i="6"/>
  <c r="F66" i="6"/>
  <c r="E66" i="6"/>
  <c r="AB66" i="6" s="1"/>
  <c r="D66" i="6"/>
  <c r="AA66" i="6" s="1"/>
  <c r="C66" i="6"/>
  <c r="B66" i="6"/>
  <c r="E65" i="6"/>
  <c r="AB65" i="6" s="1"/>
  <c r="D65" i="6"/>
  <c r="AA65" i="6" s="1"/>
  <c r="C65" i="6"/>
  <c r="B65" i="6"/>
  <c r="R64" i="6"/>
  <c r="O64" i="6"/>
  <c r="F64" i="6"/>
  <c r="E64" i="6"/>
  <c r="AB64" i="6" s="1"/>
  <c r="D64" i="6"/>
  <c r="AA64" i="6" s="1"/>
  <c r="C64" i="6"/>
  <c r="B64" i="6"/>
  <c r="E63" i="6"/>
  <c r="AB63" i="6" s="1"/>
  <c r="D63" i="6"/>
  <c r="AA63" i="6" s="1"/>
  <c r="C63" i="6"/>
  <c r="B63" i="6"/>
  <c r="R62" i="6"/>
  <c r="O62" i="6"/>
  <c r="F62" i="6"/>
  <c r="E62" i="6"/>
  <c r="AB62" i="6" s="1"/>
  <c r="D62" i="6"/>
  <c r="AA62" i="6" s="1"/>
  <c r="C62" i="6"/>
  <c r="B62" i="6"/>
  <c r="AB61" i="6"/>
  <c r="AA61" i="6"/>
  <c r="R60" i="6"/>
  <c r="O60" i="6"/>
  <c r="F60" i="6"/>
  <c r="AB60" i="6"/>
  <c r="AA60" i="6"/>
  <c r="AB59" i="6"/>
  <c r="AA59" i="6"/>
  <c r="R58" i="6"/>
  <c r="O58" i="6"/>
  <c r="F58" i="6"/>
  <c r="AB58" i="6"/>
  <c r="AA58" i="6"/>
  <c r="R56" i="6"/>
  <c r="O56" i="6"/>
  <c r="F56" i="6"/>
  <c r="AB55" i="6"/>
  <c r="AA55" i="6"/>
  <c r="R54" i="6"/>
  <c r="O54" i="6"/>
  <c r="F54" i="6"/>
  <c r="AA54" i="6"/>
  <c r="R52" i="6"/>
  <c r="O52" i="6"/>
  <c r="AB53" i="6"/>
  <c r="AA53" i="6"/>
  <c r="E52" i="6"/>
  <c r="AB52" i="6" s="1"/>
  <c r="D52" i="6"/>
  <c r="AA52" i="6" s="1"/>
  <c r="B53" i="6"/>
  <c r="B52" i="6"/>
  <c r="AG178" i="6" l="1"/>
  <c r="AM460" i="6"/>
  <c r="V460" i="6" s="1"/>
  <c r="AM644" i="6"/>
  <c r="AM314" i="6"/>
  <c r="V314" i="6" s="1"/>
  <c r="AM394" i="6"/>
  <c r="AM624" i="6"/>
  <c r="V624" i="6" s="1"/>
  <c r="AM302" i="6"/>
  <c r="V302" i="6" s="1"/>
  <c r="AM326" i="6"/>
  <c r="AM640" i="6"/>
  <c r="AM328" i="6"/>
  <c r="AJ136" i="6"/>
  <c r="AK136" i="6" s="1"/>
  <c r="AV178" i="6"/>
  <c r="AM178" i="6" s="1"/>
  <c r="V178" i="6" s="1"/>
  <c r="AM304" i="6"/>
  <c r="AM312" i="6"/>
  <c r="V312" i="6" s="1"/>
  <c r="AM318" i="6"/>
  <c r="V318" i="6" s="1"/>
  <c r="AJ133" i="6"/>
  <c r="AK133" i="6" s="1"/>
  <c r="AL133" i="6"/>
  <c r="AJ129" i="6"/>
  <c r="AK129" i="6" s="1"/>
  <c r="AL129" i="6"/>
  <c r="AQ178" i="6"/>
  <c r="AL131" i="6"/>
  <c r="AJ127" i="6"/>
  <c r="AK127" i="6" s="1"/>
  <c r="AO178" i="6"/>
  <c r="AU178" i="6"/>
  <c r="AL120" i="6"/>
  <c r="AP178" i="6"/>
  <c r="AR178" i="6"/>
  <c r="AM568" i="6"/>
  <c r="AM386" i="6"/>
  <c r="AM654" i="6"/>
  <c r="AM584" i="6"/>
  <c r="AM658" i="6"/>
  <c r="AM650" i="6"/>
  <c r="V650" i="6" s="1"/>
  <c r="AM642" i="6"/>
  <c r="AM616" i="6"/>
  <c r="V616" i="6" s="1"/>
  <c r="AM320" i="6"/>
  <c r="V320" i="6" s="1"/>
  <c r="AM622" i="6"/>
  <c r="AM602" i="6"/>
  <c r="AM586" i="6"/>
  <c r="AM574" i="6"/>
  <c r="AH133" i="6"/>
  <c r="AI133" i="6" s="1"/>
  <c r="AM504" i="6"/>
  <c r="AM538" i="6"/>
  <c r="V538" i="6" s="1"/>
  <c r="AM432" i="6"/>
  <c r="V432" i="6" s="1"/>
  <c r="AM346" i="6"/>
  <c r="V346" i="6" s="1"/>
  <c r="AM648" i="6"/>
  <c r="V648" i="6" s="1"/>
  <c r="AM566" i="6"/>
  <c r="V566" i="6" s="1"/>
  <c r="AM662" i="6"/>
  <c r="V662" i="6" s="1"/>
  <c r="AM300" i="6"/>
  <c r="V300" i="6" s="1"/>
  <c r="AD134" i="6"/>
  <c r="AE134" i="6" s="1"/>
  <c r="AL124" i="6"/>
  <c r="AJ130" i="6"/>
  <c r="AK130" i="6" s="1"/>
  <c r="AM496" i="6"/>
  <c r="AH155" i="6"/>
  <c r="AI155" i="6" s="1"/>
  <c r="AM324" i="6"/>
  <c r="AD130" i="6"/>
  <c r="AE130" i="6" s="1"/>
  <c r="AH131" i="6"/>
  <c r="AI131" i="6" s="1"/>
  <c r="AS224" i="6"/>
  <c r="AM508" i="6"/>
  <c r="V508" i="6" s="1"/>
  <c r="AM560" i="6"/>
  <c r="V560" i="6" s="1"/>
  <c r="AM428" i="6"/>
  <c r="AM646" i="6"/>
  <c r="AM596" i="6"/>
  <c r="AH129" i="6"/>
  <c r="AI129" i="6" s="1"/>
  <c r="AM368" i="6"/>
  <c r="V368" i="6" s="1"/>
  <c r="AM628" i="6"/>
  <c r="AM526" i="6"/>
  <c r="V526" i="6" s="1"/>
  <c r="AM592" i="6"/>
  <c r="AM330" i="6"/>
  <c r="AM510" i="6"/>
  <c r="V510" i="6" s="1"/>
  <c r="AM362" i="6"/>
  <c r="AM494" i="6"/>
  <c r="V494" i="6" s="1"/>
  <c r="AM590" i="6"/>
  <c r="AJ139" i="6"/>
  <c r="AK139" i="6" s="1"/>
  <c r="AL139" i="6"/>
  <c r="AH127" i="6"/>
  <c r="AI127" i="6" s="1"/>
  <c r="AL132" i="6"/>
  <c r="AS274" i="6"/>
  <c r="AM492" i="6"/>
  <c r="AM406" i="6"/>
  <c r="V406" i="6" s="1"/>
  <c r="AM390" i="6"/>
  <c r="AM512" i="6"/>
  <c r="V512" i="6" s="1"/>
  <c r="AM370" i="6"/>
  <c r="V370" i="6" s="1"/>
  <c r="AM660" i="6"/>
  <c r="V660" i="6" s="1"/>
  <c r="AM570" i="6"/>
  <c r="AM308" i="6"/>
  <c r="V308" i="6" s="1"/>
  <c r="AM418" i="6"/>
  <c r="AM610" i="6"/>
  <c r="AM578" i="6"/>
  <c r="AM562" i="6"/>
  <c r="AM392" i="6"/>
  <c r="AM614" i="6"/>
  <c r="AJ128" i="6"/>
  <c r="AK128" i="6" s="1"/>
  <c r="AL156" i="6"/>
  <c r="AS186" i="6"/>
  <c r="AS182" i="6"/>
  <c r="AS198" i="6"/>
  <c r="AS200" i="6"/>
  <c r="AS188" i="6"/>
  <c r="AS272" i="6"/>
  <c r="AS216" i="6"/>
  <c r="AM350" i="6"/>
  <c r="V350" i="6" s="1"/>
  <c r="AM664" i="6"/>
  <c r="V664" i="6" s="1"/>
  <c r="AM564" i="6"/>
  <c r="V564" i="6" s="1"/>
  <c r="AS244" i="6"/>
  <c r="AS218" i="6"/>
  <c r="AS206" i="6"/>
  <c r="AL146" i="6"/>
  <c r="AJ146" i="6"/>
  <c r="AK146" i="6" s="1"/>
  <c r="AS220" i="6"/>
  <c r="AS280" i="6"/>
  <c r="AS238" i="6"/>
  <c r="AS254" i="6"/>
  <c r="AS270" i="6"/>
  <c r="AS260" i="6"/>
  <c r="AS232" i="6"/>
  <c r="AS284" i="6"/>
  <c r="AS212" i="6"/>
  <c r="AS208" i="6"/>
  <c r="AS266" i="6"/>
  <c r="AS288" i="6"/>
  <c r="AM458" i="6"/>
  <c r="AM558" i="6"/>
  <c r="AM364" i="6"/>
  <c r="V364" i="6" s="1"/>
  <c r="AM532" i="6"/>
  <c r="AM516" i="6"/>
  <c r="V516" i="6" s="1"/>
  <c r="AM500" i="6"/>
  <c r="AM426" i="6"/>
  <c r="V426" i="6" s="1"/>
  <c r="AM410" i="6"/>
  <c r="V410" i="6" s="1"/>
  <c r="AM384" i="6"/>
  <c r="V384" i="6" s="1"/>
  <c r="AM620" i="6"/>
  <c r="AS180" i="6"/>
  <c r="AM522" i="6"/>
  <c r="AM372" i="6"/>
  <c r="V372" i="6" s="1"/>
  <c r="AS282" i="6"/>
  <c r="AS194" i="6"/>
  <c r="AS250" i="6"/>
  <c r="AS184" i="6"/>
  <c r="AS252" i="6"/>
  <c r="AS230" i="6"/>
  <c r="AS256" i="6"/>
  <c r="AS290" i="6"/>
  <c r="AS204" i="6"/>
  <c r="AM310" i="6"/>
  <c r="V310" i="6" s="1"/>
  <c r="AM414" i="6"/>
  <c r="V414" i="6" s="1"/>
  <c r="AS268" i="6"/>
  <c r="AS258" i="6"/>
  <c r="AS222" i="6"/>
  <c r="AS228" i="6"/>
  <c r="AS242" i="6"/>
  <c r="AS190" i="6"/>
  <c r="AS202" i="6"/>
  <c r="AS214" i="6"/>
  <c r="AS246" i="6"/>
  <c r="AS262" i="6"/>
  <c r="AS192" i="6"/>
  <c r="AS248" i="6"/>
  <c r="AS276" i="6"/>
  <c r="AM396" i="6"/>
  <c r="AM366" i="6"/>
  <c r="AM340" i="6"/>
  <c r="V340" i="6" s="1"/>
  <c r="AF136" i="6"/>
  <c r="AG136" i="6" s="1"/>
  <c r="AL152" i="6"/>
  <c r="AD132" i="6"/>
  <c r="AE132" i="6" s="1"/>
  <c r="AJ134" i="6"/>
  <c r="AK134" i="6" s="1"/>
  <c r="AF130" i="6"/>
  <c r="AS286" i="6"/>
  <c r="AS240" i="6"/>
  <c r="AS264" i="6"/>
  <c r="AS196" i="6"/>
  <c r="AS292" i="6"/>
  <c r="AS278" i="6"/>
  <c r="AS294" i="6"/>
  <c r="AM638" i="6"/>
  <c r="V638" i="6" s="1"/>
  <c r="AM612" i="6"/>
  <c r="AM542" i="6"/>
  <c r="AM378" i="6"/>
  <c r="V378" i="6" s="1"/>
  <c r="AM652" i="6"/>
  <c r="AM338" i="6"/>
  <c r="V338" i="6" s="1"/>
  <c r="AM354" i="6"/>
  <c r="AM594" i="6"/>
  <c r="AM400" i="6"/>
  <c r="V400" i="6" s="1"/>
  <c r="AS210" i="6"/>
  <c r="AS178" i="6"/>
  <c r="AS226" i="6"/>
  <c r="AL165" i="6"/>
  <c r="AJ165" i="6"/>
  <c r="AK165" i="6" s="1"/>
  <c r="AD164" i="6"/>
  <c r="AE164" i="6" s="1"/>
  <c r="AD156" i="6"/>
  <c r="AE156" i="6" s="1"/>
  <c r="AJ157" i="6"/>
  <c r="AK157" i="6" s="1"/>
  <c r="AL157" i="6"/>
  <c r="AL145" i="6"/>
  <c r="AJ145" i="6"/>
  <c r="AK145" i="6" s="1"/>
  <c r="AD144" i="6"/>
  <c r="AE144" i="6" s="1"/>
  <c r="AL148" i="6"/>
  <c r="AJ148" i="6"/>
  <c r="AK148" i="6" s="1"/>
  <c r="AJ164" i="6"/>
  <c r="AK164" i="6" s="1"/>
  <c r="AL164" i="6"/>
  <c r="AH135" i="6"/>
  <c r="AI135" i="6" s="1"/>
  <c r="AF124" i="6"/>
  <c r="AM476" i="6"/>
  <c r="V476" i="6" s="1"/>
  <c r="AM398" i="6"/>
  <c r="V398" i="6" s="1"/>
  <c r="AH137" i="6"/>
  <c r="AI137" i="6" s="1"/>
  <c r="AM438" i="6"/>
  <c r="AM464" i="6"/>
  <c r="AF170" i="6"/>
  <c r="AJ156" i="6"/>
  <c r="AK156" i="6" s="1"/>
  <c r="AJ132" i="6"/>
  <c r="AK132" i="6" s="1"/>
  <c r="AF134" i="6"/>
  <c r="AV134" i="6" s="1"/>
  <c r="AF140" i="6"/>
  <c r="AG140" i="6" s="1"/>
  <c r="AM446" i="6"/>
  <c r="V446" i="6" s="1"/>
  <c r="AM486" i="6"/>
  <c r="AJ155" i="6"/>
  <c r="AK155" i="6" s="1"/>
  <c r="AL155" i="6"/>
  <c r="AD154" i="6"/>
  <c r="AE154" i="6" s="1"/>
  <c r="AL147" i="6"/>
  <c r="AF148" i="6"/>
  <c r="AJ147" i="6"/>
  <c r="AK147" i="6" s="1"/>
  <c r="AJ162" i="6"/>
  <c r="AK162" i="6" s="1"/>
  <c r="AF162" i="6"/>
  <c r="AL162" i="6"/>
  <c r="AH161" i="6"/>
  <c r="AI161" i="6" s="1"/>
  <c r="AF154" i="6"/>
  <c r="AH153" i="6"/>
  <c r="AI153" i="6" s="1"/>
  <c r="AJ154" i="6"/>
  <c r="AK154" i="6" s="1"/>
  <c r="AD140" i="6"/>
  <c r="AE140" i="6" s="1"/>
  <c r="AJ141" i="6"/>
  <c r="AK141" i="6" s="1"/>
  <c r="AL141" i="6"/>
  <c r="AD152" i="6"/>
  <c r="AE152" i="6" s="1"/>
  <c r="AL153" i="6"/>
  <c r="AJ163" i="6"/>
  <c r="AK163" i="6" s="1"/>
  <c r="AF164" i="6"/>
  <c r="AD162" i="6"/>
  <c r="AE162" i="6" s="1"/>
  <c r="AH163" i="6"/>
  <c r="AI163" i="6" s="1"/>
  <c r="AH169" i="6"/>
  <c r="AI169" i="6" s="1"/>
  <c r="AF156" i="6"/>
  <c r="AJ140" i="6"/>
  <c r="AK140" i="6" s="1"/>
  <c r="AF132" i="6"/>
  <c r="AS132" i="6" s="1"/>
  <c r="AD128" i="6"/>
  <c r="AE128" i="6" s="1"/>
  <c r="AJ144" i="6"/>
  <c r="AK144" i="6" s="1"/>
  <c r="AJ135" i="6"/>
  <c r="AK135" i="6" s="1"/>
  <c r="AJ160" i="6"/>
  <c r="AK160" i="6" s="1"/>
  <c r="AD126" i="6"/>
  <c r="AE126" i="6" s="1"/>
  <c r="AD168" i="6"/>
  <c r="AE168" i="6" s="1"/>
  <c r="AJ149" i="6"/>
  <c r="AK149" i="6" s="1"/>
  <c r="AJ161" i="6"/>
  <c r="AK161" i="6" s="1"/>
  <c r="AV218" i="6"/>
  <c r="AR218" i="6"/>
  <c r="AT218" i="6"/>
  <c r="AQ218" i="6"/>
  <c r="AP218" i="6"/>
  <c r="AU218" i="6"/>
  <c r="AO218" i="6"/>
  <c r="AG218" i="6"/>
  <c r="AV206" i="6"/>
  <c r="AR206" i="6"/>
  <c r="AU206" i="6"/>
  <c r="AQ206" i="6"/>
  <c r="AT206" i="6"/>
  <c r="AP206" i="6"/>
  <c r="AO206" i="6"/>
  <c r="AG206" i="6"/>
  <c r="AV222" i="6"/>
  <c r="AR222" i="6"/>
  <c r="AT222" i="6"/>
  <c r="AP222" i="6"/>
  <c r="AQ222" i="6"/>
  <c r="AO222" i="6"/>
  <c r="AU222" i="6"/>
  <c r="AG222" i="6"/>
  <c r="AV196" i="6"/>
  <c r="AR196" i="6"/>
  <c r="AU196" i="6"/>
  <c r="AQ196" i="6"/>
  <c r="AT196" i="6"/>
  <c r="AP196" i="6"/>
  <c r="AO196" i="6"/>
  <c r="AG196" i="6"/>
  <c r="AV232" i="6"/>
  <c r="AR232" i="6"/>
  <c r="AT232" i="6"/>
  <c r="AP232" i="6"/>
  <c r="AQ232" i="6"/>
  <c r="AO232" i="6"/>
  <c r="AU232" i="6"/>
  <c r="AG232" i="6"/>
  <c r="AV284" i="6"/>
  <c r="AR284" i="6"/>
  <c r="AU284" i="6"/>
  <c r="AQ284" i="6"/>
  <c r="AT284" i="6"/>
  <c r="AP284" i="6"/>
  <c r="AO284" i="6"/>
  <c r="AG284" i="6"/>
  <c r="AV190" i="6"/>
  <c r="AR190" i="6"/>
  <c r="AU190" i="6"/>
  <c r="AQ190" i="6"/>
  <c r="AT190" i="6"/>
  <c r="AP190" i="6"/>
  <c r="AO190" i="6"/>
  <c r="AG190" i="6"/>
  <c r="AV202" i="6"/>
  <c r="AR202" i="6"/>
  <c r="AU202" i="6"/>
  <c r="AQ202" i="6"/>
  <c r="AT202" i="6"/>
  <c r="AP202" i="6"/>
  <c r="AO202" i="6"/>
  <c r="AG202" i="6"/>
  <c r="AV214" i="6"/>
  <c r="AR214" i="6"/>
  <c r="AU214" i="6"/>
  <c r="AQ214" i="6"/>
  <c r="AT214" i="6"/>
  <c r="AP214" i="6"/>
  <c r="AO214" i="6"/>
  <c r="AG214" i="6"/>
  <c r="AV246" i="6"/>
  <c r="AM246" i="6" s="1"/>
  <c r="V246" i="6" s="1"/>
  <c r="AR246" i="6"/>
  <c r="AT246" i="6"/>
  <c r="AP246" i="6"/>
  <c r="AQ246" i="6"/>
  <c r="AO246" i="6"/>
  <c r="AU246" i="6"/>
  <c r="AG246" i="6"/>
  <c r="AV262" i="6"/>
  <c r="AR262" i="6"/>
  <c r="AT262" i="6"/>
  <c r="AP262" i="6"/>
  <c r="AQ262" i="6"/>
  <c r="AO262" i="6"/>
  <c r="AU262" i="6"/>
  <c r="AG262" i="6"/>
  <c r="AM262" i="6" s="1"/>
  <c r="V262" i="6" s="1"/>
  <c r="AV204" i="6"/>
  <c r="AR204" i="6"/>
  <c r="AU204" i="6"/>
  <c r="AQ204" i="6"/>
  <c r="AT204" i="6"/>
  <c r="AP204" i="6"/>
  <c r="AO204" i="6"/>
  <c r="AG204" i="6"/>
  <c r="AU210" i="6"/>
  <c r="AT282" i="6"/>
  <c r="AV282" i="6"/>
  <c r="AP194" i="6"/>
  <c r="AR194" i="6"/>
  <c r="AO258" i="6"/>
  <c r="AT258" i="6"/>
  <c r="AV226" i="6"/>
  <c r="AV180" i="6"/>
  <c r="AR180" i="6"/>
  <c r="AU180" i="6"/>
  <c r="AQ180" i="6"/>
  <c r="AT180" i="6"/>
  <c r="AP180" i="6"/>
  <c r="AO180" i="6"/>
  <c r="AG180" i="6"/>
  <c r="AU268" i="6"/>
  <c r="AP268" i="6"/>
  <c r="AO250" i="6"/>
  <c r="AT250" i="6"/>
  <c r="AG170" i="6"/>
  <c r="AV220" i="6"/>
  <c r="AR220" i="6"/>
  <c r="AT220" i="6"/>
  <c r="AP220" i="6"/>
  <c r="AQ220" i="6"/>
  <c r="AO220" i="6"/>
  <c r="AU220" i="6"/>
  <c r="AG220" i="6"/>
  <c r="AV280" i="6"/>
  <c r="AR280" i="6"/>
  <c r="AU280" i="6"/>
  <c r="AQ280" i="6"/>
  <c r="AT280" i="6"/>
  <c r="AP280" i="6"/>
  <c r="AO280" i="6"/>
  <c r="AG280" i="6"/>
  <c r="AV286" i="6"/>
  <c r="AR286" i="6"/>
  <c r="AU286" i="6"/>
  <c r="AQ286" i="6"/>
  <c r="AT286" i="6"/>
  <c r="AP286" i="6"/>
  <c r="AO286" i="6"/>
  <c r="AG286" i="6"/>
  <c r="AV184" i="6"/>
  <c r="AR184" i="6"/>
  <c r="AU184" i="6"/>
  <c r="AQ184" i="6"/>
  <c r="AT184" i="6"/>
  <c r="AP184" i="6"/>
  <c r="AO184" i="6"/>
  <c r="AG184" i="6"/>
  <c r="AV200" i="6"/>
  <c r="AR200" i="6"/>
  <c r="AU200" i="6"/>
  <c r="AQ200" i="6"/>
  <c r="AT200" i="6"/>
  <c r="AP200" i="6"/>
  <c r="AO200" i="6"/>
  <c r="AG200" i="6"/>
  <c r="AV252" i="6"/>
  <c r="AR252" i="6"/>
  <c r="AT252" i="6"/>
  <c r="AP252" i="6"/>
  <c r="AQ252" i="6"/>
  <c r="AO252" i="6"/>
  <c r="AU252" i="6"/>
  <c r="AG252" i="6"/>
  <c r="AV260" i="6"/>
  <c r="AR260" i="6"/>
  <c r="AT260" i="6"/>
  <c r="AP260" i="6"/>
  <c r="AQ260" i="6"/>
  <c r="AO260" i="6"/>
  <c r="AU260" i="6"/>
  <c r="AG260" i="6"/>
  <c r="AV216" i="6"/>
  <c r="AR216" i="6"/>
  <c r="AU216" i="6"/>
  <c r="AQ216" i="6"/>
  <c r="AT216" i="6"/>
  <c r="AP216" i="6"/>
  <c r="AO216" i="6"/>
  <c r="AG216" i="6"/>
  <c r="AV278" i="6"/>
  <c r="AR278" i="6"/>
  <c r="AU278" i="6"/>
  <c r="AQ278" i="6"/>
  <c r="AT278" i="6"/>
  <c r="AP278" i="6"/>
  <c r="AO278" i="6"/>
  <c r="AG278" i="6"/>
  <c r="AV294" i="6"/>
  <c r="AR294" i="6"/>
  <c r="AU294" i="6"/>
  <c r="AQ294" i="6"/>
  <c r="AT294" i="6"/>
  <c r="AP294" i="6"/>
  <c r="AO294" i="6"/>
  <c r="AG294" i="6"/>
  <c r="AV208" i="6"/>
  <c r="AR208" i="6"/>
  <c r="AU208" i="6"/>
  <c r="AQ208" i="6"/>
  <c r="AT208" i="6"/>
  <c r="AP208" i="6"/>
  <c r="AO208" i="6"/>
  <c r="AG208" i="6"/>
  <c r="AV266" i="6"/>
  <c r="AR266" i="6"/>
  <c r="AT266" i="6"/>
  <c r="AP266" i="6"/>
  <c r="AQ266" i="6"/>
  <c r="AO266" i="6"/>
  <c r="AU266" i="6"/>
  <c r="AG266" i="6"/>
  <c r="AV288" i="6"/>
  <c r="AR288" i="6"/>
  <c r="AU288" i="6"/>
  <c r="AQ288" i="6"/>
  <c r="AT288" i="6"/>
  <c r="AP288" i="6"/>
  <c r="AO288" i="6"/>
  <c r="AG288" i="6"/>
  <c r="AP210" i="6"/>
  <c r="AR210" i="6"/>
  <c r="AO282" i="6"/>
  <c r="AQ282" i="6"/>
  <c r="AT194" i="6"/>
  <c r="AV194" i="6"/>
  <c r="AM194" i="6" s="1"/>
  <c r="V194" i="6" s="1"/>
  <c r="AQ258" i="6"/>
  <c r="AR258" i="6"/>
  <c r="AU226" i="6"/>
  <c r="AP226" i="6"/>
  <c r="AM448" i="6"/>
  <c r="V448" i="6" s="1"/>
  <c r="AO268" i="6"/>
  <c r="AT268" i="6"/>
  <c r="AQ250" i="6"/>
  <c r="AR250" i="6"/>
  <c r="AL138" i="6"/>
  <c r="AF128" i="6"/>
  <c r="AS128" i="6" s="1"/>
  <c r="AV186" i="6"/>
  <c r="AR186" i="6"/>
  <c r="AU186" i="6"/>
  <c r="AQ186" i="6"/>
  <c r="AT186" i="6"/>
  <c r="AP186" i="6"/>
  <c r="AO186" i="6"/>
  <c r="AG186" i="6"/>
  <c r="AV238" i="6"/>
  <c r="AR238" i="6"/>
  <c r="AT238" i="6"/>
  <c r="AP238" i="6"/>
  <c r="AQ238" i="6"/>
  <c r="AO238" i="6"/>
  <c r="AU238" i="6"/>
  <c r="AG238" i="6"/>
  <c r="AV254" i="6"/>
  <c r="AR254" i="6"/>
  <c r="AT254" i="6"/>
  <c r="AP254" i="6"/>
  <c r="AQ254" i="6"/>
  <c r="AO254" i="6"/>
  <c r="AU254" i="6"/>
  <c r="AG254" i="6"/>
  <c r="AV270" i="6"/>
  <c r="AR270" i="6"/>
  <c r="AT270" i="6"/>
  <c r="AP270" i="6"/>
  <c r="AQ270" i="6"/>
  <c r="AO270" i="6"/>
  <c r="AU270" i="6"/>
  <c r="AG270" i="6"/>
  <c r="AV188" i="6"/>
  <c r="AR188" i="6"/>
  <c r="AU188" i="6"/>
  <c r="AQ188" i="6"/>
  <c r="AT188" i="6"/>
  <c r="AP188" i="6"/>
  <c r="AO188" i="6"/>
  <c r="AG188" i="6"/>
  <c r="AV272" i="6"/>
  <c r="AR272" i="6"/>
  <c r="AT272" i="6"/>
  <c r="AP272" i="6"/>
  <c r="AQ272" i="6"/>
  <c r="AO272" i="6"/>
  <c r="AU272" i="6"/>
  <c r="AG272" i="6"/>
  <c r="AV212" i="6"/>
  <c r="AR212" i="6"/>
  <c r="AU212" i="6"/>
  <c r="AQ212" i="6"/>
  <c r="AT212" i="6"/>
  <c r="AP212" i="6"/>
  <c r="AO212" i="6"/>
  <c r="AG212" i="6"/>
  <c r="AV256" i="6"/>
  <c r="AR256" i="6"/>
  <c r="AT256" i="6"/>
  <c r="AP256" i="6"/>
  <c r="AQ256" i="6"/>
  <c r="AO256" i="6"/>
  <c r="AU256" i="6"/>
  <c r="AG256" i="6"/>
  <c r="AV290" i="6"/>
  <c r="AR290" i="6"/>
  <c r="AU290" i="6"/>
  <c r="AQ290" i="6"/>
  <c r="AT290" i="6"/>
  <c r="AP290" i="6"/>
  <c r="AO290" i="6"/>
  <c r="AG290" i="6"/>
  <c r="AV274" i="6"/>
  <c r="AR274" i="6"/>
  <c r="AU274" i="6"/>
  <c r="AQ274" i="6"/>
  <c r="AT274" i="6"/>
  <c r="AP274" i="6"/>
  <c r="AO274" i="6"/>
  <c r="AG274" i="6"/>
  <c r="AT210" i="6"/>
  <c r="AV210" i="6"/>
  <c r="AM210" i="6" s="1"/>
  <c r="V210" i="6" s="1"/>
  <c r="AU282" i="6"/>
  <c r="AO194" i="6"/>
  <c r="AQ194" i="6"/>
  <c r="AV258" i="6"/>
  <c r="AM258" i="6" s="1"/>
  <c r="V258" i="6" s="1"/>
  <c r="AO226" i="6"/>
  <c r="AT226" i="6"/>
  <c r="AQ268" i="6"/>
  <c r="AR268" i="6"/>
  <c r="AV250" i="6"/>
  <c r="AG134" i="6"/>
  <c r="AJ170" i="6"/>
  <c r="AK170" i="6" s="1"/>
  <c r="AV130" i="6"/>
  <c r="AR130" i="6"/>
  <c r="AU130" i="6"/>
  <c r="AQ130" i="6"/>
  <c r="AT130" i="6"/>
  <c r="AP130" i="6"/>
  <c r="AO130" i="6"/>
  <c r="AG130" i="6"/>
  <c r="AJ168" i="6"/>
  <c r="AK168" i="6" s="1"/>
  <c r="AJ169" i="6"/>
  <c r="AK169" i="6" s="1"/>
  <c r="AD148" i="6"/>
  <c r="AE148" i="6" s="1"/>
  <c r="AD160" i="6"/>
  <c r="AE160" i="6" s="1"/>
  <c r="AF126" i="6"/>
  <c r="AG126" i="6" s="1"/>
  <c r="AV244" i="6"/>
  <c r="AR244" i="6"/>
  <c r="AT244" i="6"/>
  <c r="AP244" i="6"/>
  <c r="AQ244" i="6"/>
  <c r="AO244" i="6"/>
  <c r="AU244" i="6"/>
  <c r="AG244" i="6"/>
  <c r="AV224" i="6"/>
  <c r="AR224" i="6"/>
  <c r="AT224" i="6"/>
  <c r="AP224" i="6"/>
  <c r="AQ224" i="6"/>
  <c r="AO224" i="6"/>
  <c r="AU224" i="6"/>
  <c r="AG224" i="6"/>
  <c r="AV182" i="6"/>
  <c r="AR182" i="6"/>
  <c r="AU182" i="6"/>
  <c r="AQ182" i="6"/>
  <c r="AT182" i="6"/>
  <c r="AP182" i="6"/>
  <c r="AO182" i="6"/>
  <c r="AG182" i="6"/>
  <c r="AV198" i="6"/>
  <c r="AR198" i="6"/>
  <c r="AU198" i="6"/>
  <c r="AQ198" i="6"/>
  <c r="AT198" i="6"/>
  <c r="AP198" i="6"/>
  <c r="AO198" i="6"/>
  <c r="AG198" i="6"/>
  <c r="AV240" i="6"/>
  <c r="AR240" i="6"/>
  <c r="AT240" i="6"/>
  <c r="AP240" i="6"/>
  <c r="AQ240" i="6"/>
  <c r="AO240" i="6"/>
  <c r="AU240" i="6"/>
  <c r="AG240" i="6"/>
  <c r="AV264" i="6"/>
  <c r="AR264" i="6"/>
  <c r="AT264" i="6"/>
  <c r="AP264" i="6"/>
  <c r="AQ264" i="6"/>
  <c r="AO264" i="6"/>
  <c r="AU264" i="6"/>
  <c r="AG264" i="6"/>
  <c r="AV228" i="6"/>
  <c r="AR228" i="6"/>
  <c r="AT228" i="6"/>
  <c r="AP228" i="6"/>
  <c r="AQ228" i="6"/>
  <c r="AO228" i="6"/>
  <c r="AU228" i="6"/>
  <c r="AG228" i="6"/>
  <c r="AV242" i="6"/>
  <c r="AR242" i="6"/>
  <c r="AT242" i="6"/>
  <c r="AP242" i="6"/>
  <c r="AQ242" i="6"/>
  <c r="AO242" i="6"/>
  <c r="AU242" i="6"/>
  <c r="AG242" i="6"/>
  <c r="AM200" i="6"/>
  <c r="AV292" i="6"/>
  <c r="AR292" i="6"/>
  <c r="AU292" i="6"/>
  <c r="AQ292" i="6"/>
  <c r="AT292" i="6"/>
  <c r="AP292" i="6"/>
  <c r="AO292" i="6"/>
  <c r="AG292" i="6"/>
  <c r="AV230" i="6"/>
  <c r="AR230" i="6"/>
  <c r="AT230" i="6"/>
  <c r="AP230" i="6"/>
  <c r="AQ230" i="6"/>
  <c r="AO230" i="6"/>
  <c r="AU230" i="6"/>
  <c r="AG230" i="6"/>
  <c r="AV192" i="6"/>
  <c r="AR192" i="6"/>
  <c r="AU192" i="6"/>
  <c r="AQ192" i="6"/>
  <c r="AT192" i="6"/>
  <c r="AP192" i="6"/>
  <c r="AO192" i="6"/>
  <c r="AG192" i="6"/>
  <c r="AV248" i="6"/>
  <c r="AR248" i="6"/>
  <c r="AT248" i="6"/>
  <c r="AP248" i="6"/>
  <c r="AQ248" i="6"/>
  <c r="AO248" i="6"/>
  <c r="AU248" i="6"/>
  <c r="AG248" i="6"/>
  <c r="AV276" i="6"/>
  <c r="AR276" i="6"/>
  <c r="AU276" i="6"/>
  <c r="AQ276" i="6"/>
  <c r="AT276" i="6"/>
  <c r="AP276" i="6"/>
  <c r="AO276" i="6"/>
  <c r="AG276" i="6"/>
  <c r="AO210" i="6"/>
  <c r="AQ210" i="6"/>
  <c r="AP282" i="6"/>
  <c r="AR282" i="6"/>
  <c r="AU194" i="6"/>
  <c r="AU258" i="6"/>
  <c r="AP258" i="6"/>
  <c r="AQ226" i="6"/>
  <c r="AR226" i="6"/>
  <c r="AV268" i="6"/>
  <c r="AM268" i="6" s="1"/>
  <c r="AU250" i="6"/>
  <c r="AP250" i="6"/>
  <c r="AG124" i="6"/>
  <c r="AF122" i="6"/>
  <c r="AJ121" i="6"/>
  <c r="AK121" i="6" s="1"/>
  <c r="AD122" i="6"/>
  <c r="AE122" i="6" s="1"/>
  <c r="AL125" i="6"/>
  <c r="AH121" i="6"/>
  <c r="AI121" i="6" s="1"/>
  <c r="AD120" i="6"/>
  <c r="AE120" i="6" s="1"/>
  <c r="AD124" i="6"/>
  <c r="AE124" i="6" s="1"/>
  <c r="AL122" i="6"/>
  <c r="AJ119" i="6"/>
  <c r="AK119" i="6" s="1"/>
  <c r="AF120" i="6"/>
  <c r="AD118" i="6"/>
  <c r="AE118" i="6" s="1"/>
  <c r="AH117" i="6"/>
  <c r="AI117" i="6" s="1"/>
  <c r="AJ118" i="6"/>
  <c r="AK118" i="6" s="1"/>
  <c r="AL117" i="6"/>
  <c r="AJ117" i="6"/>
  <c r="AK117" i="6" s="1"/>
  <c r="AF118" i="6"/>
  <c r="AD116" i="6"/>
  <c r="AE116" i="6" s="1"/>
  <c r="AH115" i="6"/>
  <c r="AI115" i="6" s="1"/>
  <c r="AL116" i="6"/>
  <c r="AG116" i="6"/>
  <c r="AD166" i="6"/>
  <c r="AE166" i="6" s="1"/>
  <c r="AF168" i="6"/>
  <c r="AL167" i="6"/>
  <c r="AJ167" i="6"/>
  <c r="AK167" i="6" s="1"/>
  <c r="AH167" i="6"/>
  <c r="AI167" i="6" s="1"/>
  <c r="AF160" i="6"/>
  <c r="AD158" i="6"/>
  <c r="AE158" i="6" s="1"/>
  <c r="AL159" i="6"/>
  <c r="AJ159" i="6"/>
  <c r="AK159" i="6" s="1"/>
  <c r="AH159" i="6"/>
  <c r="AI159" i="6" s="1"/>
  <c r="AF152" i="6"/>
  <c r="AD150" i="6"/>
  <c r="AE150" i="6" s="1"/>
  <c r="AL151" i="6"/>
  <c r="AH151" i="6"/>
  <c r="AI151" i="6" s="1"/>
  <c r="AJ151" i="6"/>
  <c r="AK151" i="6" s="1"/>
  <c r="AJ143" i="6"/>
  <c r="AK143" i="6" s="1"/>
  <c r="AD142" i="6"/>
  <c r="AE142" i="6" s="1"/>
  <c r="AH143" i="6"/>
  <c r="AI143" i="6" s="1"/>
  <c r="AL143" i="6"/>
  <c r="AF144" i="6"/>
  <c r="AF166" i="6"/>
  <c r="AJ166" i="6"/>
  <c r="AK166" i="6" s="1"/>
  <c r="AH165" i="6"/>
  <c r="AI165" i="6" s="1"/>
  <c r="AL166" i="6"/>
  <c r="AH157" i="6"/>
  <c r="AI157" i="6" s="1"/>
  <c r="AF158" i="6"/>
  <c r="AJ158" i="6"/>
  <c r="AK158" i="6" s="1"/>
  <c r="AL158" i="6"/>
  <c r="AF150" i="6"/>
  <c r="AL150" i="6"/>
  <c r="AH149" i="6"/>
  <c r="AI149" i="6" s="1"/>
  <c r="AJ150" i="6"/>
  <c r="AK150" i="6" s="1"/>
  <c r="AJ142" i="6"/>
  <c r="AK142" i="6" s="1"/>
  <c r="AF142" i="6"/>
  <c r="AH141" i="6"/>
  <c r="AI141" i="6" s="1"/>
  <c r="AL142" i="6"/>
  <c r="V578" i="6"/>
  <c r="V542" i="6"/>
  <c r="V438" i="6"/>
  <c r="V592" i="6"/>
  <c r="V430" i="6"/>
  <c r="V502" i="6"/>
  <c r="V576" i="6"/>
  <c r="V656" i="6"/>
  <c r="V568" i="6"/>
  <c r="V488" i="6"/>
  <c r="V600" i="6"/>
  <c r="V376" i="6"/>
  <c r="V586" i="6"/>
  <c r="V644" i="6"/>
  <c r="V554" i="6"/>
  <c r="V478" i="6"/>
  <c r="V332" i="6"/>
  <c r="V634" i="6"/>
  <c r="V388" i="6"/>
  <c r="V528" i="6"/>
  <c r="AD136" i="6"/>
  <c r="AE136" i="6" s="1"/>
  <c r="AF146" i="6"/>
  <c r="AD146" i="6"/>
  <c r="AE146" i="6" s="1"/>
  <c r="AJ138" i="6"/>
  <c r="AK138" i="6" s="1"/>
  <c r="AH125" i="6"/>
  <c r="AI125" i="6" s="1"/>
  <c r="V464" i="6"/>
  <c r="V598" i="6"/>
  <c r="V596" i="6"/>
  <c r="AF176" i="6"/>
  <c r="AS176" i="6" s="1"/>
  <c r="V562" i="6"/>
  <c r="V612" i="6"/>
  <c r="V354" i="6"/>
  <c r="V594" i="6"/>
  <c r="V324" i="6"/>
  <c r="V590" i="6"/>
  <c r="V570" i="6"/>
  <c r="V418" i="6"/>
  <c r="V330" i="6"/>
  <c r="V610" i="6"/>
  <c r="V628" i="6"/>
  <c r="V582" i="6"/>
  <c r="V532" i="6"/>
  <c r="V362" i="6"/>
  <c r="V328" i="6"/>
  <c r="V504" i="6"/>
  <c r="V498" i="6"/>
  <c r="V304" i="6"/>
  <c r="V548" i="6"/>
  <c r="AL163" i="6"/>
  <c r="AL154" i="6"/>
  <c r="AJ116" i="6"/>
  <c r="AK116" i="6" s="1"/>
  <c r="AH119" i="6"/>
  <c r="AI119" i="6" s="1"/>
  <c r="AH147" i="6"/>
  <c r="AI147" i="6" s="1"/>
  <c r="AD138" i="6"/>
  <c r="AE138" i="6" s="1"/>
  <c r="AL135" i="6"/>
  <c r="AU134" i="6" s="1"/>
  <c r="AL140" i="6"/>
  <c r="AH123" i="6"/>
  <c r="AI123" i="6" s="1"/>
  <c r="AJ137" i="6"/>
  <c r="AK137" i="6" s="1"/>
  <c r="AJ153" i="6"/>
  <c r="AK153" i="6" s="1"/>
  <c r="AH145" i="6"/>
  <c r="AI145" i="6" s="1"/>
  <c r="AF138" i="6"/>
  <c r="AL126" i="6"/>
  <c r="V390" i="6"/>
  <c r="V326" i="6"/>
  <c r="V458" i="6"/>
  <c r="V392" i="6"/>
  <c r="V344" i="6"/>
  <c r="V614" i="6"/>
  <c r="V630" i="6"/>
  <c r="V654" i="6"/>
  <c r="V416" i="6"/>
  <c r="V402" i="6"/>
  <c r="V428" i="6"/>
  <c r="V534" i="6"/>
  <c r="V620" i="6"/>
  <c r="V518" i="6"/>
  <c r="V500" i="6"/>
  <c r="V602" i="6"/>
  <c r="V524" i="6"/>
  <c r="V474" i="6"/>
  <c r="V536" i="6"/>
  <c r="V356" i="6"/>
  <c r="V316" i="6"/>
  <c r="V658" i="6"/>
  <c r="V336" i="6"/>
  <c r="V470" i="6"/>
  <c r="V348" i="6"/>
  <c r="V366" i="6"/>
  <c r="V492" i="6"/>
  <c r="V486" i="6"/>
  <c r="V622" i="6"/>
  <c r="V394" i="6"/>
  <c r="V540" i="6"/>
  <c r="V584" i="6"/>
  <c r="V386" i="6"/>
  <c r="V466" i="6"/>
  <c r="V452" i="6"/>
  <c r="V558" i="6"/>
  <c r="V640" i="6"/>
  <c r="V652" i="6"/>
  <c r="V496" i="6"/>
  <c r="V646" i="6"/>
  <c r="V522" i="6"/>
  <c r="V642" i="6"/>
  <c r="V574" i="6"/>
  <c r="V396" i="6"/>
  <c r="AL171" i="6"/>
  <c r="AJ171" i="6"/>
  <c r="AK171" i="6" s="1"/>
  <c r="AD170" i="6"/>
  <c r="AE170" i="6" s="1"/>
  <c r="AH139" i="6"/>
  <c r="AI139" i="6" s="1"/>
  <c r="Z109" i="6"/>
  <c r="AC109" i="6" s="1"/>
  <c r="Z105" i="6"/>
  <c r="AC105" i="6" s="1"/>
  <c r="Z92" i="6"/>
  <c r="AC92" i="6" s="1"/>
  <c r="AJ92" i="6" s="1"/>
  <c r="AK92" i="6" s="1"/>
  <c r="Z108" i="6"/>
  <c r="AC108" i="6" s="1"/>
  <c r="Z107" i="6"/>
  <c r="AC107" i="6" s="1"/>
  <c r="Z106" i="6"/>
  <c r="AC106" i="6" s="1"/>
  <c r="Z100" i="6"/>
  <c r="AC100" i="6" s="1"/>
  <c r="Z99" i="6"/>
  <c r="AC99" i="6" s="1"/>
  <c r="Z98" i="6"/>
  <c r="AC98" i="6" s="1"/>
  <c r="Z97" i="6"/>
  <c r="AC97" i="6" s="1"/>
  <c r="Z89" i="6"/>
  <c r="AC89" i="6" s="1"/>
  <c r="Z91" i="6"/>
  <c r="AC91" i="6" s="1"/>
  <c r="Z71" i="6"/>
  <c r="AC71" i="6" s="1"/>
  <c r="Z59" i="6"/>
  <c r="AC59" i="6" s="1"/>
  <c r="Z60" i="6"/>
  <c r="AC60" i="6" s="1"/>
  <c r="Z67" i="6"/>
  <c r="AC67" i="6" s="1"/>
  <c r="Z75" i="6"/>
  <c r="AC75" i="6" s="1"/>
  <c r="AL75" i="6" s="1"/>
  <c r="Z76" i="6"/>
  <c r="AC76" i="6" s="1"/>
  <c r="AJ76" i="6" s="1"/>
  <c r="AK76" i="6" s="1"/>
  <c r="Z86" i="6"/>
  <c r="AC86" i="6" s="1"/>
  <c r="Z93" i="6"/>
  <c r="AC93" i="6" s="1"/>
  <c r="Z94" i="6"/>
  <c r="AC94" i="6" s="1"/>
  <c r="Z101" i="6"/>
  <c r="AC101" i="6" s="1"/>
  <c r="Z102" i="6"/>
  <c r="AC102" i="6" s="1"/>
  <c r="Z87" i="6"/>
  <c r="AC87" i="6" s="1"/>
  <c r="Z88" i="6"/>
  <c r="AC88" i="6" s="1"/>
  <c r="Z95" i="6"/>
  <c r="AC95" i="6" s="1"/>
  <c r="Z96" i="6"/>
  <c r="AC96" i="6" s="1"/>
  <c r="Z103" i="6"/>
  <c r="AC103" i="6" s="1"/>
  <c r="Z104" i="6"/>
  <c r="AC104" i="6" s="1"/>
  <c r="Z90" i="6"/>
  <c r="AC90" i="6" s="1"/>
  <c r="AJ90" i="6" s="1"/>
  <c r="AK90" i="6" s="1"/>
  <c r="Z83" i="6"/>
  <c r="AC83" i="6" s="1"/>
  <c r="AJ83" i="6" s="1"/>
  <c r="AK83" i="6" s="1"/>
  <c r="Z80" i="6"/>
  <c r="AC80" i="6" s="1"/>
  <c r="Z79" i="6"/>
  <c r="AC79" i="6" s="1"/>
  <c r="Z82" i="6"/>
  <c r="AC82" i="6" s="1"/>
  <c r="Z84" i="6"/>
  <c r="AC84" i="6" s="1"/>
  <c r="Z85" i="6"/>
  <c r="AC85" i="6" s="1"/>
  <c r="Z70" i="6"/>
  <c r="AC70" i="6" s="1"/>
  <c r="Z81" i="6"/>
  <c r="AC81" i="6" s="1"/>
  <c r="Z78" i="6"/>
  <c r="AC78" i="6" s="1"/>
  <c r="Z77" i="6"/>
  <c r="AC77" i="6" s="1"/>
  <c r="Z74" i="6"/>
  <c r="AC74" i="6" s="1"/>
  <c r="Z73" i="6"/>
  <c r="AC73" i="6" s="1"/>
  <c r="Z72" i="6"/>
  <c r="AC72" i="6" s="1"/>
  <c r="Z61" i="6"/>
  <c r="AC61" i="6" s="1"/>
  <c r="Z62" i="6"/>
  <c r="AC62" i="6" s="1"/>
  <c r="Z69" i="6"/>
  <c r="AC69" i="6" s="1"/>
  <c r="Z68" i="6"/>
  <c r="AC68" i="6" s="1"/>
  <c r="Z58" i="6"/>
  <c r="AC58" i="6" s="1"/>
  <c r="Z63" i="6"/>
  <c r="AC63" i="6" s="1"/>
  <c r="Z64" i="6"/>
  <c r="AC64" i="6" s="1"/>
  <c r="Z65" i="6"/>
  <c r="AC65" i="6" s="1"/>
  <c r="Z66" i="6"/>
  <c r="AC66" i="6" s="1"/>
  <c r="Z54" i="6"/>
  <c r="AC54" i="6" s="1"/>
  <c r="Z55" i="6"/>
  <c r="AC55" i="6" s="1"/>
  <c r="Z52" i="6"/>
  <c r="AC52" i="6" s="1"/>
  <c r="Z53" i="6"/>
  <c r="AC53" i="6" s="1"/>
  <c r="T1" i="6"/>
  <c r="N40" i="6"/>
  <c r="N39" i="6"/>
  <c r="N38" i="6"/>
  <c r="N37" i="6"/>
  <c r="N36" i="6"/>
  <c r="N35" i="6"/>
  <c r="N34" i="6"/>
  <c r="N33" i="6"/>
  <c r="N32" i="6"/>
  <c r="N31" i="6"/>
  <c r="N30" i="6"/>
  <c r="N29" i="6"/>
  <c r="I39" i="6"/>
  <c r="I37" i="6"/>
  <c r="I35" i="6"/>
  <c r="I33" i="6"/>
  <c r="I31" i="6"/>
  <c r="I29" i="6"/>
  <c r="F39" i="6"/>
  <c r="F37" i="6"/>
  <c r="F35" i="6"/>
  <c r="F33" i="6"/>
  <c r="F31" i="6"/>
  <c r="F29" i="6"/>
  <c r="B39" i="6"/>
  <c r="B37" i="6"/>
  <c r="B35" i="6"/>
  <c r="B33" i="6"/>
  <c r="B31" i="6"/>
  <c r="B29" i="6"/>
  <c r="L4" i="6"/>
  <c r="P4" i="6"/>
  <c r="P5" i="6"/>
  <c r="I24" i="6"/>
  <c r="I23" i="6"/>
  <c r="I22" i="6"/>
  <c r="I21" i="6"/>
  <c r="I20" i="6"/>
  <c r="I19" i="6"/>
  <c r="I18" i="6"/>
  <c r="I17" i="6"/>
  <c r="I16" i="6"/>
  <c r="I15" i="6"/>
  <c r="I14" i="6"/>
  <c r="I13" i="6"/>
  <c r="H7" i="6"/>
  <c r="E7" i="6"/>
  <c r="R23" i="6"/>
  <c r="R21" i="6"/>
  <c r="R19" i="6"/>
  <c r="R17" i="6"/>
  <c r="R15" i="6"/>
  <c r="R13" i="6"/>
  <c r="L24" i="6"/>
  <c r="L23" i="6"/>
  <c r="L22" i="6"/>
  <c r="L21" i="6"/>
  <c r="L20" i="6"/>
  <c r="L19" i="6"/>
  <c r="L18" i="6"/>
  <c r="L17" i="6"/>
  <c r="L16" i="6"/>
  <c r="L15" i="6"/>
  <c r="L14" i="6"/>
  <c r="L13" i="6"/>
  <c r="B23" i="6"/>
  <c r="B21" i="6"/>
  <c r="B19" i="6"/>
  <c r="B17" i="6"/>
  <c r="B15" i="6"/>
  <c r="B13" i="6"/>
  <c r="M24" i="6"/>
  <c r="M23" i="6"/>
  <c r="M22" i="6"/>
  <c r="M21" i="6"/>
  <c r="M20" i="6"/>
  <c r="M19" i="6"/>
  <c r="M18" i="6"/>
  <c r="M17" i="6"/>
  <c r="M16" i="6"/>
  <c r="M15" i="6"/>
  <c r="M14" i="6"/>
  <c r="M13" i="6"/>
  <c r="E8" i="6"/>
  <c r="E6" i="6"/>
  <c r="E4" i="6"/>
  <c r="AS160" i="6" l="1"/>
  <c r="AQ136" i="6"/>
  <c r="AT134" i="6"/>
  <c r="AM284" i="6"/>
  <c r="AM232" i="6"/>
  <c r="V232" i="6" s="1"/>
  <c r="AM286" i="6"/>
  <c r="AM250" i="6"/>
  <c r="V250" i="6" s="1"/>
  <c r="AM226" i="6"/>
  <c r="V226" i="6" s="1"/>
  <c r="AM204" i="6"/>
  <c r="V204" i="6" s="1"/>
  <c r="AM190" i="6"/>
  <c r="AM272" i="6"/>
  <c r="V272" i="6" s="1"/>
  <c r="AM282" i="6"/>
  <c r="V282" i="6" s="1"/>
  <c r="AM180" i="6"/>
  <c r="V180" i="6" s="1"/>
  <c r="AM184" i="6"/>
  <c r="V184" i="6" s="1"/>
  <c r="AT136" i="6"/>
  <c r="AM222" i="6"/>
  <c r="V222" i="6" s="1"/>
  <c r="AM206" i="6"/>
  <c r="AM134" i="6"/>
  <c r="V134" i="6" s="1"/>
  <c r="AP134" i="6"/>
  <c r="AM288" i="6"/>
  <c r="AM266" i="6"/>
  <c r="AM208" i="6"/>
  <c r="V208" i="6" s="1"/>
  <c r="AM294" i="6"/>
  <c r="V294" i="6" s="1"/>
  <c r="AM278" i="6"/>
  <c r="V278" i="6" s="1"/>
  <c r="AM216" i="6"/>
  <c r="AS130" i="6"/>
  <c r="AO136" i="6"/>
  <c r="AR134" i="6"/>
  <c r="AP136" i="6"/>
  <c r="AM244" i="6"/>
  <c r="V244" i="6" s="1"/>
  <c r="AM256" i="6"/>
  <c r="V256" i="6" s="1"/>
  <c r="AS168" i="6"/>
  <c r="AM212" i="6"/>
  <c r="V212" i="6" s="1"/>
  <c r="AM242" i="6"/>
  <c r="V242" i="6" s="1"/>
  <c r="AM228" i="6"/>
  <c r="V228" i="6" s="1"/>
  <c r="AM264" i="6"/>
  <c r="V264" i="6" s="1"/>
  <c r="AM240" i="6"/>
  <c r="V240" i="6" s="1"/>
  <c r="AM198" i="6"/>
  <c r="V198" i="6" s="1"/>
  <c r="AM224" i="6"/>
  <c r="AM188" i="6"/>
  <c r="AM270" i="6"/>
  <c r="AM254" i="6"/>
  <c r="V254" i="6" s="1"/>
  <c r="AM260" i="6"/>
  <c r="V260" i="6" s="1"/>
  <c r="AS138" i="6"/>
  <c r="AM276" i="6"/>
  <c r="V276" i="6" s="1"/>
  <c r="AM248" i="6"/>
  <c r="V248" i="6" s="1"/>
  <c r="AM252" i="6"/>
  <c r="V252" i="6" s="1"/>
  <c r="AM280" i="6"/>
  <c r="V280" i="6" s="1"/>
  <c r="AM214" i="6"/>
  <c r="V214" i="6" s="1"/>
  <c r="AM202" i="6"/>
  <c r="AM238" i="6"/>
  <c r="V238" i="6" s="1"/>
  <c r="AM186" i="6"/>
  <c r="V186" i="6" s="1"/>
  <c r="AM192" i="6"/>
  <c r="V192" i="6" s="1"/>
  <c r="AM230" i="6"/>
  <c r="V230" i="6" s="1"/>
  <c r="AM292" i="6"/>
  <c r="AM274" i="6"/>
  <c r="AM290" i="6"/>
  <c r="AS146" i="6"/>
  <c r="AS142" i="6"/>
  <c r="AS158" i="6"/>
  <c r="AS120" i="6"/>
  <c r="AM220" i="6"/>
  <c r="AM182" i="6"/>
  <c r="AM130" i="6"/>
  <c r="V130" i="6" s="1"/>
  <c r="AM196" i="6"/>
  <c r="V196" i="6" s="1"/>
  <c r="AM218" i="6"/>
  <c r="V218" i="6" s="1"/>
  <c r="AS144" i="6"/>
  <c r="AS118" i="6"/>
  <c r="AS154" i="6"/>
  <c r="AS152" i="6"/>
  <c r="AS126" i="6"/>
  <c r="AS116" i="6"/>
  <c r="AS136" i="6"/>
  <c r="AS124" i="6"/>
  <c r="AS156" i="6"/>
  <c r="AS148" i="6"/>
  <c r="AS140" i="6"/>
  <c r="AS170" i="6"/>
  <c r="AU170" i="6"/>
  <c r="AS150" i="6"/>
  <c r="AS166" i="6"/>
  <c r="AS122" i="6"/>
  <c r="AS164" i="6"/>
  <c r="AS162" i="6"/>
  <c r="AS134" i="6"/>
  <c r="AV176" i="6"/>
  <c r="AR176" i="6"/>
  <c r="AU176" i="6"/>
  <c r="AQ176" i="6"/>
  <c r="AT176" i="6"/>
  <c r="AP176" i="6"/>
  <c r="AO176" i="6"/>
  <c r="AG176" i="6"/>
  <c r="AV150" i="6"/>
  <c r="AR150" i="6"/>
  <c r="AU150" i="6"/>
  <c r="AQ150" i="6"/>
  <c r="AT150" i="6"/>
  <c r="AP150" i="6"/>
  <c r="AO150" i="6"/>
  <c r="AG150" i="6"/>
  <c r="AV166" i="6"/>
  <c r="AR166" i="6"/>
  <c r="AU166" i="6"/>
  <c r="AQ166" i="6"/>
  <c r="AT166" i="6"/>
  <c r="AP166" i="6"/>
  <c r="AO166" i="6"/>
  <c r="AG166" i="6"/>
  <c r="AV122" i="6"/>
  <c r="AR122" i="6"/>
  <c r="AU122" i="6"/>
  <c r="AQ122" i="6"/>
  <c r="AT122" i="6"/>
  <c r="AP122" i="6"/>
  <c r="AO122" i="6"/>
  <c r="AQ134" i="6"/>
  <c r="AP124" i="6"/>
  <c r="AR124" i="6"/>
  <c r="AU116" i="6"/>
  <c r="AP170" i="6"/>
  <c r="AR170" i="6"/>
  <c r="AV132" i="6"/>
  <c r="AR132" i="6"/>
  <c r="AU132" i="6"/>
  <c r="AQ132" i="6"/>
  <c r="AT132" i="6"/>
  <c r="AP132" i="6"/>
  <c r="AO132" i="6"/>
  <c r="AG132" i="6"/>
  <c r="AP140" i="6"/>
  <c r="AR140" i="6"/>
  <c r="AU136" i="6"/>
  <c r="AV154" i="6"/>
  <c r="AR154" i="6"/>
  <c r="AU154" i="6"/>
  <c r="AQ154" i="6"/>
  <c r="AT154" i="6"/>
  <c r="AP154" i="6"/>
  <c r="AO154" i="6"/>
  <c r="AG154" i="6"/>
  <c r="AV144" i="6"/>
  <c r="AR144" i="6"/>
  <c r="AU144" i="6"/>
  <c r="AQ144" i="6"/>
  <c r="AT144" i="6"/>
  <c r="AP144" i="6"/>
  <c r="AO144" i="6"/>
  <c r="AG144" i="6"/>
  <c r="AV118" i="6"/>
  <c r="AR118" i="6"/>
  <c r="AU118" i="6"/>
  <c r="AQ118" i="6"/>
  <c r="AT118" i="6"/>
  <c r="AP118" i="6"/>
  <c r="AO118" i="6"/>
  <c r="AO134" i="6"/>
  <c r="AT124" i="6"/>
  <c r="AV124" i="6"/>
  <c r="AM124" i="6" s="1"/>
  <c r="V124" i="6" s="1"/>
  <c r="AP116" i="6"/>
  <c r="AR116" i="6"/>
  <c r="AT170" i="6"/>
  <c r="AV170" i="6"/>
  <c r="AM170" i="6" s="1"/>
  <c r="V170" i="6" s="1"/>
  <c r="AT140" i="6"/>
  <c r="AV140" i="6"/>
  <c r="AM140" i="6" s="1"/>
  <c r="V140" i="6" s="1"/>
  <c r="AV164" i="6"/>
  <c r="AR164" i="6"/>
  <c r="AU164" i="6"/>
  <c r="AQ164" i="6"/>
  <c r="AT164" i="6"/>
  <c r="AP164" i="6"/>
  <c r="AO164" i="6"/>
  <c r="AG164" i="6"/>
  <c r="AR136" i="6"/>
  <c r="AV138" i="6"/>
  <c r="AR138" i="6"/>
  <c r="AU138" i="6"/>
  <c r="AQ138" i="6"/>
  <c r="AT138" i="6"/>
  <c r="AP138" i="6"/>
  <c r="AO138" i="6"/>
  <c r="AG138" i="6"/>
  <c r="AV152" i="6"/>
  <c r="AR152" i="6"/>
  <c r="AU152" i="6"/>
  <c r="AQ152" i="6"/>
  <c r="AT152" i="6"/>
  <c r="AP152" i="6"/>
  <c r="AO152" i="6"/>
  <c r="AG152" i="6"/>
  <c r="AO124" i="6"/>
  <c r="AQ124" i="6"/>
  <c r="AV128" i="6"/>
  <c r="AR128" i="6"/>
  <c r="AU128" i="6"/>
  <c r="AQ128" i="6"/>
  <c r="AT128" i="6"/>
  <c r="AP128" i="6"/>
  <c r="AO128" i="6"/>
  <c r="AG128" i="6"/>
  <c r="AT116" i="6"/>
  <c r="AV116" i="6"/>
  <c r="AM116" i="6" s="1"/>
  <c r="V116" i="6" s="1"/>
  <c r="AO170" i="6"/>
  <c r="AQ170" i="6"/>
  <c r="AV156" i="6"/>
  <c r="AR156" i="6"/>
  <c r="AU156" i="6"/>
  <c r="AQ156" i="6"/>
  <c r="AT156" i="6"/>
  <c r="AP156" i="6"/>
  <c r="AO156" i="6"/>
  <c r="AG156" i="6"/>
  <c r="AO140" i="6"/>
  <c r="AQ140" i="6"/>
  <c r="AV136" i="6"/>
  <c r="AM136" i="6" s="1"/>
  <c r="V136" i="6" s="1"/>
  <c r="AV146" i="6"/>
  <c r="AR146" i="6"/>
  <c r="AU146" i="6"/>
  <c r="AQ146" i="6"/>
  <c r="AT146" i="6"/>
  <c r="AP146" i="6"/>
  <c r="AO146" i="6"/>
  <c r="AG146" i="6"/>
  <c r="AV142" i="6"/>
  <c r="AR142" i="6"/>
  <c r="AU142" i="6"/>
  <c r="AQ142" i="6"/>
  <c r="AT142" i="6"/>
  <c r="AP142" i="6"/>
  <c r="AO142" i="6"/>
  <c r="AG142" i="6"/>
  <c r="AV158" i="6"/>
  <c r="AR158" i="6"/>
  <c r="AU158" i="6"/>
  <c r="AQ158" i="6"/>
  <c r="AT158" i="6"/>
  <c r="AP158" i="6"/>
  <c r="AO158" i="6"/>
  <c r="AG158" i="6"/>
  <c r="AV160" i="6"/>
  <c r="AR160" i="6"/>
  <c r="AU160" i="6"/>
  <c r="AQ160" i="6"/>
  <c r="AT160" i="6"/>
  <c r="AP160" i="6"/>
  <c r="AO160" i="6"/>
  <c r="AG160" i="6"/>
  <c r="AV168" i="6"/>
  <c r="AR168" i="6"/>
  <c r="AU168" i="6"/>
  <c r="AQ168" i="6"/>
  <c r="AT168" i="6"/>
  <c r="AP168" i="6"/>
  <c r="AO168" i="6"/>
  <c r="AG168" i="6"/>
  <c r="AV120" i="6"/>
  <c r="AR120" i="6"/>
  <c r="AU120" i="6"/>
  <c r="AQ120" i="6"/>
  <c r="AT120" i="6"/>
  <c r="AP120" i="6"/>
  <c r="AO120" i="6"/>
  <c r="AV126" i="6"/>
  <c r="AM126" i="6" s="1"/>
  <c r="V126" i="6" s="1"/>
  <c r="AR126" i="6"/>
  <c r="AU126" i="6"/>
  <c r="AQ126" i="6"/>
  <c r="AT126" i="6"/>
  <c r="AP126" i="6"/>
  <c r="AO126" i="6"/>
  <c r="AU124" i="6"/>
  <c r="AO116" i="6"/>
  <c r="AQ116" i="6"/>
  <c r="AU140" i="6"/>
  <c r="AV162" i="6"/>
  <c r="AR162" i="6"/>
  <c r="AU162" i="6"/>
  <c r="AQ162" i="6"/>
  <c r="AT162" i="6"/>
  <c r="AP162" i="6"/>
  <c r="AO162" i="6"/>
  <c r="AG162" i="6"/>
  <c r="AV148" i="6"/>
  <c r="AR148" i="6"/>
  <c r="AU148" i="6"/>
  <c r="AQ148" i="6"/>
  <c r="AT148" i="6"/>
  <c r="AP148" i="6"/>
  <c r="AO148" i="6"/>
  <c r="AG148" i="6"/>
  <c r="AD52" i="6"/>
  <c r="AE52" i="6" s="1"/>
  <c r="AG122" i="6"/>
  <c r="AM122" i="6" s="1"/>
  <c r="V122" i="6" s="1"/>
  <c r="AG120" i="6"/>
  <c r="AG118" i="6"/>
  <c r="AL109" i="6"/>
  <c r="AF114" i="6"/>
  <c r="AS114" i="6" s="1"/>
  <c r="V284" i="6"/>
  <c r="V286" i="6"/>
  <c r="V268" i="6"/>
  <c r="V274" i="6"/>
  <c r="V182" i="6"/>
  <c r="V290" i="6"/>
  <c r="V220" i="6"/>
  <c r="V288" i="6"/>
  <c r="V224" i="6"/>
  <c r="V216" i="6"/>
  <c r="V292" i="6"/>
  <c r="V188" i="6"/>
  <c r="V190" i="6"/>
  <c r="V266" i="6"/>
  <c r="V270" i="6"/>
  <c r="V200" i="6"/>
  <c r="V202" i="6"/>
  <c r="V206" i="6"/>
  <c r="AJ109" i="6"/>
  <c r="AK109" i="6" s="1"/>
  <c r="AH109" i="6"/>
  <c r="AF108" i="6"/>
  <c r="AH95" i="6"/>
  <c r="AI95" i="6" s="1"/>
  <c r="AF94" i="6"/>
  <c r="AL92" i="6"/>
  <c r="AD92" i="6"/>
  <c r="AE92" i="6" s="1"/>
  <c r="AH91" i="6"/>
  <c r="AI91" i="6" s="1"/>
  <c r="AF78" i="6"/>
  <c r="AL107" i="6"/>
  <c r="AJ107" i="6"/>
  <c r="AK107" i="6" s="1"/>
  <c r="AD106" i="6"/>
  <c r="AE106" i="6" s="1"/>
  <c r="AJ100" i="6"/>
  <c r="AK100" i="6" s="1"/>
  <c r="AL100" i="6"/>
  <c r="AL99" i="6"/>
  <c r="AJ99" i="6"/>
  <c r="AK99" i="6" s="1"/>
  <c r="AH99" i="6"/>
  <c r="AF100" i="6"/>
  <c r="AL91" i="6"/>
  <c r="AF92" i="6"/>
  <c r="AJ91" i="6"/>
  <c r="AK91" i="6" s="1"/>
  <c r="AL76" i="6"/>
  <c r="AJ75" i="6"/>
  <c r="AK75" i="6" s="1"/>
  <c r="AF76" i="6"/>
  <c r="AH75" i="6"/>
  <c r="AI75" i="6" s="1"/>
  <c r="AH93" i="6"/>
  <c r="AI93" i="6" s="1"/>
  <c r="AJ93" i="6"/>
  <c r="AK93" i="6" s="1"/>
  <c r="AL93" i="6"/>
  <c r="AL73" i="6"/>
  <c r="AJ73" i="6"/>
  <c r="AK73" i="6" s="1"/>
  <c r="AL72" i="6"/>
  <c r="AH71" i="6"/>
  <c r="AI71" i="6" s="1"/>
  <c r="AJ72" i="6"/>
  <c r="AK72" i="6" s="1"/>
  <c r="AH53" i="6"/>
  <c r="AI53" i="6" s="1"/>
  <c r="AL95" i="6"/>
  <c r="AD94" i="6"/>
  <c r="AE94" i="6" s="1"/>
  <c r="AJ95" i="6"/>
  <c r="AK95" i="6" s="1"/>
  <c r="AL103" i="6"/>
  <c r="AJ103" i="6"/>
  <c r="AK103" i="6" s="1"/>
  <c r="AD102" i="6"/>
  <c r="AE102" i="6" s="1"/>
  <c r="AL96" i="6"/>
  <c r="AJ96" i="6"/>
  <c r="AK96" i="6" s="1"/>
  <c r="AF96" i="6"/>
  <c r="AJ53" i="6"/>
  <c r="AK53" i="6" s="1"/>
  <c r="AL53" i="6"/>
  <c r="AL52" i="6"/>
  <c r="AJ52" i="6"/>
  <c r="AK52" i="6" s="1"/>
  <c r="AL59" i="6"/>
  <c r="AJ59" i="6"/>
  <c r="AK59" i="6" s="1"/>
  <c r="AD58" i="6"/>
  <c r="AE58" i="6" s="1"/>
  <c r="AJ55" i="6"/>
  <c r="AK55" i="6" s="1"/>
  <c r="AL55" i="6"/>
  <c r="AD54" i="6"/>
  <c r="AE54" i="6" s="1"/>
  <c r="AF56" i="6"/>
  <c r="AH55" i="6"/>
  <c r="AF54" i="6"/>
  <c r="AL54" i="6"/>
  <c r="AJ54" i="6"/>
  <c r="AK54" i="6" s="1"/>
  <c r="AJ64" i="6"/>
  <c r="AK64" i="6" s="1"/>
  <c r="AF64" i="6"/>
  <c r="AL64" i="6"/>
  <c r="AH63" i="6"/>
  <c r="AI63" i="6" s="1"/>
  <c r="AL58" i="6"/>
  <c r="AJ58" i="6"/>
  <c r="AK58" i="6" s="1"/>
  <c r="AH57" i="6"/>
  <c r="AI57" i="6" s="1"/>
  <c r="AF58" i="6"/>
  <c r="AL61" i="6"/>
  <c r="AD60" i="6"/>
  <c r="AE60" i="6" s="1"/>
  <c r="AJ61" i="6"/>
  <c r="AK61" i="6" s="1"/>
  <c r="AJ87" i="6"/>
  <c r="AK87" i="6" s="1"/>
  <c r="AL87" i="6"/>
  <c r="AD86" i="6"/>
  <c r="AE86" i="6" s="1"/>
  <c r="AL105" i="6"/>
  <c r="AD104" i="6"/>
  <c r="AE104" i="6" s="1"/>
  <c r="AJ105" i="6"/>
  <c r="AK105" i="6" s="1"/>
  <c r="AL71" i="6"/>
  <c r="AJ71" i="6"/>
  <c r="AK71" i="6" s="1"/>
  <c r="AD70" i="6"/>
  <c r="AE70" i="6" s="1"/>
  <c r="AJ66" i="6"/>
  <c r="AK66" i="6" s="1"/>
  <c r="AH65" i="6"/>
  <c r="AI65" i="6" s="1"/>
  <c r="AL66" i="6"/>
  <c r="AF66" i="6"/>
  <c r="AL63" i="6"/>
  <c r="AJ63" i="6"/>
  <c r="AK63" i="6" s="1"/>
  <c r="AD62" i="6"/>
  <c r="AE62" i="6" s="1"/>
  <c r="AJ68" i="6"/>
  <c r="AK68" i="6" s="1"/>
  <c r="AL68" i="6"/>
  <c r="AH67" i="6"/>
  <c r="AI67" i="6" s="1"/>
  <c r="AF68" i="6"/>
  <c r="AF72" i="6"/>
  <c r="AD96" i="6"/>
  <c r="AE96" i="6" s="1"/>
  <c r="AJ97" i="6"/>
  <c r="AK97" i="6" s="1"/>
  <c r="AL97" i="6"/>
  <c r="AL98" i="6"/>
  <c r="AH97" i="6"/>
  <c r="AI97" i="6" s="1"/>
  <c r="AJ98" i="6"/>
  <c r="AK98" i="6" s="1"/>
  <c r="AF98" i="6"/>
  <c r="AH101" i="6"/>
  <c r="AL102" i="6"/>
  <c r="AJ102" i="6"/>
  <c r="AK102" i="6" s="1"/>
  <c r="AF102" i="6"/>
  <c r="AF86" i="6"/>
  <c r="AL86" i="6"/>
  <c r="AJ86" i="6"/>
  <c r="AK86" i="6" s="1"/>
  <c r="AD64" i="6"/>
  <c r="AE64" i="6" s="1"/>
  <c r="AL65" i="6"/>
  <c r="AJ65" i="6"/>
  <c r="AK65" i="6" s="1"/>
  <c r="AD88" i="6"/>
  <c r="AE88" i="6" s="1"/>
  <c r="AL89" i="6"/>
  <c r="AJ89" i="6"/>
  <c r="AK89" i="6" s="1"/>
  <c r="AJ108" i="6"/>
  <c r="AK108" i="6" s="1"/>
  <c r="AL108" i="6"/>
  <c r="AH107" i="6"/>
  <c r="AF104" i="6"/>
  <c r="AJ104" i="6"/>
  <c r="AK104" i="6" s="1"/>
  <c r="AH103" i="6"/>
  <c r="AI103" i="6" s="1"/>
  <c r="AL104" i="6"/>
  <c r="AD98" i="6"/>
  <c r="AE98" i="6" s="1"/>
  <c r="AL101" i="6"/>
  <c r="AD100" i="6"/>
  <c r="AE100" i="6" s="1"/>
  <c r="AJ101" i="6"/>
  <c r="AK101" i="6" s="1"/>
  <c r="AL69" i="6"/>
  <c r="AD68" i="6"/>
  <c r="AE68" i="6" s="1"/>
  <c r="AJ69" i="6"/>
  <c r="AK69" i="6" s="1"/>
  <c r="AL67" i="6"/>
  <c r="AJ67" i="6"/>
  <c r="AK67" i="6" s="1"/>
  <c r="AD66" i="6"/>
  <c r="AE66" i="6" s="1"/>
  <c r="AJ60" i="6"/>
  <c r="AK60" i="6" s="1"/>
  <c r="AL60" i="6"/>
  <c r="AH59" i="6"/>
  <c r="AI59" i="6" s="1"/>
  <c r="AF60" i="6"/>
  <c r="AH61" i="6"/>
  <c r="AI61" i="6" s="1"/>
  <c r="AJ62" i="6"/>
  <c r="AK62" i="6" s="1"/>
  <c r="AL62" i="6"/>
  <c r="AF62" i="6"/>
  <c r="AH69" i="6"/>
  <c r="AI69" i="6" s="1"/>
  <c r="AJ70" i="6"/>
  <c r="AK70" i="6" s="1"/>
  <c r="AF70" i="6"/>
  <c r="AL70" i="6"/>
  <c r="AF88" i="6"/>
  <c r="AL88" i="6"/>
  <c r="AH87" i="6"/>
  <c r="AI87" i="6" s="1"/>
  <c r="AJ88" i="6"/>
  <c r="AK88" i="6" s="1"/>
  <c r="AF106" i="6"/>
  <c r="AH105" i="6"/>
  <c r="AI105" i="6" s="1"/>
  <c r="AL106" i="6"/>
  <c r="AJ106" i="6"/>
  <c r="AK106" i="6" s="1"/>
  <c r="AD108" i="6"/>
  <c r="AE108" i="6" s="1"/>
  <c r="AJ94" i="6"/>
  <c r="AK94" i="6" s="1"/>
  <c r="AL94" i="6"/>
  <c r="AD72" i="6"/>
  <c r="AE72" i="6" s="1"/>
  <c r="AD90" i="6"/>
  <c r="AE90" i="6" s="1"/>
  <c r="AH89" i="6"/>
  <c r="AI89" i="6" s="1"/>
  <c r="AL90" i="6"/>
  <c r="AF90" i="6"/>
  <c r="AL83" i="6"/>
  <c r="AL85" i="6"/>
  <c r="AJ85" i="6"/>
  <c r="AK85" i="6" s="1"/>
  <c r="AH85" i="6"/>
  <c r="AI85" i="6" s="1"/>
  <c r="AL82" i="6"/>
  <c r="AJ82" i="6"/>
  <c r="AK82" i="6" s="1"/>
  <c r="AD82" i="6"/>
  <c r="AE82" i="6" s="1"/>
  <c r="AF84" i="6"/>
  <c r="AD84" i="6"/>
  <c r="AE84" i="6" s="1"/>
  <c r="AH83" i="6"/>
  <c r="AI83" i="6" s="1"/>
  <c r="AL84" i="6"/>
  <c r="AJ84" i="6"/>
  <c r="AK84" i="6" s="1"/>
  <c r="AD80" i="6"/>
  <c r="AE80" i="6" s="1"/>
  <c r="AJ81" i="6"/>
  <c r="AK81" i="6" s="1"/>
  <c r="AL81" i="6"/>
  <c r="AF82" i="6"/>
  <c r="AH81" i="6"/>
  <c r="AI81" i="6" s="1"/>
  <c r="AL80" i="6"/>
  <c r="AJ80" i="6"/>
  <c r="AK80" i="6" s="1"/>
  <c r="AF80" i="6"/>
  <c r="AL79" i="6"/>
  <c r="AJ79" i="6"/>
  <c r="AK79" i="6" s="1"/>
  <c r="AH79" i="6"/>
  <c r="AI79" i="6" s="1"/>
  <c r="AJ78" i="6"/>
  <c r="AK78" i="6" s="1"/>
  <c r="AL78" i="6"/>
  <c r="AD78" i="6"/>
  <c r="AE78" i="6" s="1"/>
  <c r="AJ77" i="6"/>
  <c r="AK77" i="6" s="1"/>
  <c r="AH77" i="6"/>
  <c r="AI77" i="6" s="1"/>
  <c r="AL77" i="6"/>
  <c r="AD76" i="6"/>
  <c r="AE76" i="6" s="1"/>
  <c r="AH73" i="6"/>
  <c r="AI73" i="6" s="1"/>
  <c r="AJ74" i="6"/>
  <c r="AK74" i="6" s="1"/>
  <c r="AD74" i="6"/>
  <c r="AE74" i="6" s="1"/>
  <c r="AF74" i="6"/>
  <c r="AL74" i="6"/>
  <c r="AM164" i="6" l="1"/>
  <c r="V164" i="6" s="1"/>
  <c r="AM150" i="6"/>
  <c r="V150" i="6" s="1"/>
  <c r="AS54" i="6"/>
  <c r="AM132" i="6"/>
  <c r="V132" i="6" s="1"/>
  <c r="AM152" i="6"/>
  <c r="V152" i="6" s="1"/>
  <c r="AM138" i="6"/>
  <c r="AM154" i="6"/>
  <c r="V154" i="6" s="1"/>
  <c r="AM156" i="6"/>
  <c r="V156" i="6" s="1"/>
  <c r="AM128" i="6"/>
  <c r="V128" i="6" s="1"/>
  <c r="AS104" i="6"/>
  <c r="AM120" i="6"/>
  <c r="V120" i="6" s="1"/>
  <c r="AM168" i="6"/>
  <c r="V168" i="6" s="1"/>
  <c r="AM160" i="6"/>
  <c r="V160" i="6" s="1"/>
  <c r="AM158" i="6"/>
  <c r="V158" i="6" s="1"/>
  <c r="AM142" i="6"/>
  <c r="V142" i="6" s="1"/>
  <c r="AM146" i="6"/>
  <c r="V146" i="6" s="1"/>
  <c r="AM144" i="6"/>
  <c r="V144" i="6" s="1"/>
  <c r="AM166" i="6"/>
  <c r="V166" i="6" s="1"/>
  <c r="AM176" i="6"/>
  <c r="V176" i="6" s="1"/>
  <c r="AS70" i="6"/>
  <c r="AS106" i="6"/>
  <c r="AS88" i="6"/>
  <c r="AS86" i="6"/>
  <c r="AS72" i="6"/>
  <c r="AS66" i="6"/>
  <c r="AS58" i="6"/>
  <c r="AS100" i="6"/>
  <c r="AM148" i="6"/>
  <c r="V148" i="6" s="1"/>
  <c r="AM162" i="6"/>
  <c r="V162" i="6" s="1"/>
  <c r="AS74" i="6"/>
  <c r="AS102" i="6"/>
  <c r="AS98" i="6"/>
  <c r="AS68" i="6"/>
  <c r="AS78" i="6"/>
  <c r="AS94" i="6"/>
  <c r="AS64" i="6"/>
  <c r="AS76" i="6"/>
  <c r="AS92" i="6"/>
  <c r="AS80" i="6"/>
  <c r="AS82" i="6"/>
  <c r="AS84" i="6"/>
  <c r="AS90" i="6"/>
  <c r="AS62" i="6"/>
  <c r="AS60" i="6"/>
  <c r="AS96" i="6"/>
  <c r="AS108" i="6"/>
  <c r="AS56" i="6"/>
  <c r="AT80" i="6"/>
  <c r="AP80" i="6"/>
  <c r="AU80" i="6"/>
  <c r="AO80" i="6"/>
  <c r="AQ80" i="6"/>
  <c r="AR80" i="6"/>
  <c r="AV80" i="6"/>
  <c r="AT82" i="6"/>
  <c r="AP82" i="6"/>
  <c r="AR82" i="6"/>
  <c r="AV82" i="6"/>
  <c r="AQ82" i="6"/>
  <c r="AU82" i="6"/>
  <c r="AO82" i="6"/>
  <c r="AT84" i="6"/>
  <c r="AP84" i="6"/>
  <c r="AU84" i="6"/>
  <c r="AO84" i="6"/>
  <c r="AV84" i="6"/>
  <c r="AR84" i="6"/>
  <c r="AQ84" i="6"/>
  <c r="AT90" i="6"/>
  <c r="AP90" i="6"/>
  <c r="AR90" i="6"/>
  <c r="AV90" i="6"/>
  <c r="AQ90" i="6"/>
  <c r="AU90" i="6"/>
  <c r="AO90" i="6"/>
  <c r="AV62" i="6"/>
  <c r="AR62" i="6"/>
  <c r="AU62" i="6"/>
  <c r="AQ62" i="6"/>
  <c r="AO62" i="6"/>
  <c r="AT62" i="6"/>
  <c r="AP62" i="6"/>
  <c r="AV96" i="6"/>
  <c r="AR96" i="6"/>
  <c r="AU96" i="6"/>
  <c r="AQ96" i="6"/>
  <c r="AT96" i="6"/>
  <c r="AP96" i="6"/>
  <c r="AO96" i="6"/>
  <c r="AG108" i="6"/>
  <c r="AV108" i="6"/>
  <c r="AR108" i="6"/>
  <c r="AU108" i="6"/>
  <c r="AQ108" i="6"/>
  <c r="AT108" i="6"/>
  <c r="AP108" i="6"/>
  <c r="AO108" i="6"/>
  <c r="AV70" i="6"/>
  <c r="AR70" i="6"/>
  <c r="AU70" i="6"/>
  <c r="AQ70" i="6"/>
  <c r="AT70" i="6"/>
  <c r="AP70" i="6"/>
  <c r="AO70" i="6"/>
  <c r="AV104" i="6"/>
  <c r="AR104" i="6"/>
  <c r="AU104" i="6"/>
  <c r="AQ104" i="6"/>
  <c r="AT104" i="6"/>
  <c r="AP104" i="6"/>
  <c r="AO104" i="6"/>
  <c r="AT86" i="6"/>
  <c r="AP86" i="6"/>
  <c r="AR86" i="6"/>
  <c r="AV86" i="6"/>
  <c r="AQ86" i="6"/>
  <c r="AU86" i="6"/>
  <c r="AO86" i="6"/>
  <c r="AV72" i="6"/>
  <c r="AR72" i="6"/>
  <c r="AU72" i="6"/>
  <c r="AQ72" i="6"/>
  <c r="AT72" i="6"/>
  <c r="AP72" i="6"/>
  <c r="AO72" i="6"/>
  <c r="AV66" i="6"/>
  <c r="AR66" i="6"/>
  <c r="AQ66" i="6"/>
  <c r="AO66" i="6"/>
  <c r="AU66" i="6"/>
  <c r="AT66" i="6"/>
  <c r="AP66" i="6"/>
  <c r="AV100" i="6"/>
  <c r="AR100" i="6"/>
  <c r="AU100" i="6"/>
  <c r="AQ100" i="6"/>
  <c r="AT100" i="6"/>
  <c r="AP100" i="6"/>
  <c r="AO100" i="6"/>
  <c r="AT74" i="6"/>
  <c r="AR74" i="6"/>
  <c r="AV74" i="6"/>
  <c r="AQ74" i="6"/>
  <c r="AU74" i="6"/>
  <c r="AP74" i="6"/>
  <c r="AO74" i="6"/>
  <c r="AV102" i="6"/>
  <c r="AR102" i="6"/>
  <c r="AU102" i="6"/>
  <c r="AQ102" i="6"/>
  <c r="AT102" i="6"/>
  <c r="AP102" i="6"/>
  <c r="AO102" i="6"/>
  <c r="AV98" i="6"/>
  <c r="AR98" i="6"/>
  <c r="AU98" i="6"/>
  <c r="AQ98" i="6"/>
  <c r="AT98" i="6"/>
  <c r="AP98" i="6"/>
  <c r="AO98" i="6"/>
  <c r="AV68" i="6"/>
  <c r="AR68" i="6"/>
  <c r="AU68" i="6"/>
  <c r="AQ68" i="6"/>
  <c r="AO68" i="6"/>
  <c r="AT68" i="6"/>
  <c r="AP68" i="6"/>
  <c r="AT78" i="6"/>
  <c r="AP78" i="6"/>
  <c r="AR78" i="6"/>
  <c r="AQ78" i="6"/>
  <c r="AV78" i="6"/>
  <c r="AU78" i="6"/>
  <c r="AO78" i="6"/>
  <c r="AV94" i="6"/>
  <c r="AT94" i="6"/>
  <c r="AP94" i="6"/>
  <c r="AR94" i="6"/>
  <c r="AQ94" i="6"/>
  <c r="AU94" i="6"/>
  <c r="AO94" i="6"/>
  <c r="AV114" i="6"/>
  <c r="AR114" i="6"/>
  <c r="AU114" i="6"/>
  <c r="AQ114" i="6"/>
  <c r="AT114" i="6"/>
  <c r="AP114" i="6"/>
  <c r="AO114" i="6"/>
  <c r="AG106" i="6"/>
  <c r="AV106" i="6"/>
  <c r="AR106" i="6"/>
  <c r="AU106" i="6"/>
  <c r="AQ106" i="6"/>
  <c r="AT106" i="6"/>
  <c r="AP106" i="6"/>
  <c r="AO106" i="6"/>
  <c r="AT88" i="6"/>
  <c r="AP88" i="6"/>
  <c r="AU88" i="6"/>
  <c r="AO88" i="6"/>
  <c r="AV88" i="6"/>
  <c r="AR88" i="6"/>
  <c r="AQ88" i="6"/>
  <c r="AV64" i="6"/>
  <c r="AR64" i="6"/>
  <c r="AU64" i="6"/>
  <c r="AO64" i="6"/>
  <c r="AQ64" i="6"/>
  <c r="AT64" i="6"/>
  <c r="AP64" i="6"/>
  <c r="AT76" i="6"/>
  <c r="AP76" i="6"/>
  <c r="AU76" i="6"/>
  <c r="AO76" i="6"/>
  <c r="AQ76" i="6"/>
  <c r="AR76" i="6"/>
  <c r="AV76" i="6"/>
  <c r="AT92" i="6"/>
  <c r="AP92" i="6"/>
  <c r="AU92" i="6"/>
  <c r="AO92" i="6"/>
  <c r="AQ92" i="6"/>
  <c r="AR92" i="6"/>
  <c r="AV92" i="6"/>
  <c r="AI55" i="6"/>
  <c r="AT54" i="6"/>
  <c r="AO54" i="6"/>
  <c r="AV60" i="6"/>
  <c r="AR60" i="6"/>
  <c r="AU60" i="6"/>
  <c r="AQ60" i="6"/>
  <c r="AT60" i="6"/>
  <c r="AP60" i="6"/>
  <c r="AO60" i="6"/>
  <c r="AV58" i="6"/>
  <c r="AU58" i="6"/>
  <c r="AT58" i="6"/>
  <c r="AP58" i="6"/>
  <c r="AR58" i="6"/>
  <c r="AQ58" i="6"/>
  <c r="AO58" i="6"/>
  <c r="AR56" i="6"/>
  <c r="AU56" i="6"/>
  <c r="AQ56" i="6"/>
  <c r="AT56" i="6"/>
  <c r="AP56" i="6"/>
  <c r="AO56" i="6"/>
  <c r="AV56" i="6"/>
  <c r="AV54" i="6"/>
  <c r="AR54" i="6"/>
  <c r="AQ54" i="6"/>
  <c r="AU54" i="6"/>
  <c r="AP54" i="6"/>
  <c r="AG88" i="6"/>
  <c r="AG64" i="6"/>
  <c r="AG76" i="6"/>
  <c r="AG92" i="6"/>
  <c r="AG80" i="6"/>
  <c r="AM80" i="6" s="1"/>
  <c r="AG82" i="6"/>
  <c r="AG84" i="6"/>
  <c r="AM84" i="6" s="1"/>
  <c r="AG90" i="6"/>
  <c r="AG62" i="6"/>
  <c r="AG60" i="6"/>
  <c r="AG96" i="6"/>
  <c r="AM96" i="6" s="1"/>
  <c r="AG70" i="6"/>
  <c r="AM70" i="6" s="1"/>
  <c r="AG86" i="6"/>
  <c r="AG72" i="6"/>
  <c r="AG66" i="6"/>
  <c r="AG58" i="6"/>
  <c r="AG74" i="6"/>
  <c r="AM74" i="6" s="1"/>
  <c r="AG98" i="6"/>
  <c r="AG68" i="6"/>
  <c r="AM68" i="6" s="1"/>
  <c r="AO52" i="6"/>
  <c r="AG78" i="6"/>
  <c r="AM78" i="6" s="1"/>
  <c r="AG94" i="6"/>
  <c r="AM94" i="6" s="1"/>
  <c r="AG104" i="6"/>
  <c r="AI101" i="6"/>
  <c r="AG102" i="6"/>
  <c r="AG56" i="6"/>
  <c r="AG54" i="6"/>
  <c r="AI107" i="6"/>
  <c r="AM118" i="6"/>
  <c r="V118" i="6" s="1"/>
  <c r="AG114" i="6"/>
  <c r="AI109" i="6"/>
  <c r="AI99" i="6"/>
  <c r="AG100" i="6"/>
  <c r="V138" i="6"/>
  <c r="AM92" i="6"/>
  <c r="AR52" i="6"/>
  <c r="AP52" i="6"/>
  <c r="AQ52" i="6"/>
  <c r="AM90" i="6" l="1"/>
  <c r="V90" i="6" s="1"/>
  <c r="AM66" i="6"/>
  <c r="V66" i="6" s="1"/>
  <c r="AM72" i="6"/>
  <c r="AM62" i="6"/>
  <c r="V62" i="6" s="1"/>
  <c r="AM82" i="6"/>
  <c r="V82" i="6" s="1"/>
  <c r="AM76" i="6"/>
  <c r="V76" i="6" s="1"/>
  <c r="AM64" i="6"/>
  <c r="V64" i="6" s="1"/>
  <c r="AM88" i="6"/>
  <c r="V88" i="6" s="1"/>
  <c r="AM98" i="6"/>
  <c r="V98" i="6" s="1"/>
  <c r="AM86" i="6"/>
  <c r="V86" i="6" s="1"/>
  <c r="AM60" i="6"/>
  <c r="V60" i="6" s="1"/>
  <c r="AM52" i="6"/>
  <c r="V52" i="6" s="1"/>
  <c r="AM58" i="6"/>
  <c r="V58" i="6" s="1"/>
  <c r="AM56" i="6"/>
  <c r="V56" i="6" s="1"/>
  <c r="AM54" i="6"/>
  <c r="V54" i="6" s="1"/>
  <c r="AM114" i="6"/>
  <c r="V114" i="6" s="1"/>
  <c r="AM108" i="6"/>
  <c r="V108" i="6" s="1"/>
  <c r="AM106" i="6"/>
  <c r="V106" i="6" s="1"/>
  <c r="AM104" i="6"/>
  <c r="V104" i="6" s="1"/>
  <c r="AM102" i="6"/>
  <c r="V102" i="6" s="1"/>
  <c r="AM100" i="6"/>
  <c r="V100" i="6" s="1"/>
  <c r="V94" i="6"/>
  <c r="V92" i="6"/>
  <c r="V96" i="6"/>
  <c r="V84" i="6"/>
  <c r="V70" i="6"/>
  <c r="V68" i="6"/>
  <c r="V74" i="6"/>
  <c r="V72" i="6"/>
  <c r="V80" i="6"/>
  <c r="V78" i="6"/>
</calcChain>
</file>

<file path=xl/sharedStrings.xml><?xml version="1.0" encoding="utf-8"?>
<sst xmlns="http://schemas.openxmlformats.org/spreadsheetml/2006/main" count="416" uniqueCount="214">
  <si>
    <t>選択リスト</t>
    <rPh sb="0" eb="2">
      <t>センタク</t>
    </rPh>
    <phoneticPr fontId="1"/>
  </si>
  <si>
    <t>№</t>
    <phoneticPr fontId="1"/>
  </si>
  <si>
    <t>昭和</t>
    <rPh sb="0" eb="2">
      <t>ショウワ</t>
    </rPh>
    <phoneticPr fontId="1"/>
  </si>
  <si>
    <t>平成</t>
    <rPh sb="0" eb="2">
      <t>ヘイセイ</t>
    </rPh>
    <phoneticPr fontId="1"/>
  </si>
  <si>
    <t>令和</t>
    <rPh sb="0" eb="1">
      <t>レイ</t>
    </rPh>
    <rPh sb="1" eb="2">
      <t>ワ</t>
    </rPh>
    <phoneticPr fontId="1"/>
  </si>
  <si>
    <t>生年月日</t>
    <rPh sb="0" eb="2">
      <t>セイネン</t>
    </rPh>
    <rPh sb="2" eb="4">
      <t>ガッピ</t>
    </rPh>
    <phoneticPr fontId="1"/>
  </si>
  <si>
    <t>年号</t>
    <rPh sb="0" eb="2">
      <t>ネンゴウ</t>
    </rPh>
    <phoneticPr fontId="1"/>
  </si>
  <si>
    <t>月</t>
    <rPh sb="0" eb="1">
      <t>ツキ</t>
    </rPh>
    <phoneticPr fontId="1"/>
  </si>
  <si>
    <t>職員番号</t>
    <rPh sb="0" eb="2">
      <t>ショクイン</t>
    </rPh>
    <rPh sb="2" eb="4">
      <t>バンゴウ</t>
    </rPh>
    <phoneticPr fontId="1"/>
  </si>
  <si>
    <t>性別</t>
    <rPh sb="0" eb="2">
      <t>セイベツ</t>
    </rPh>
    <phoneticPr fontId="1"/>
  </si>
  <si>
    <t>男</t>
    <rPh sb="0" eb="1">
      <t>オトコ</t>
    </rPh>
    <phoneticPr fontId="1"/>
  </si>
  <si>
    <t>女</t>
    <rPh sb="0" eb="1">
      <t>オンナ</t>
    </rPh>
    <phoneticPr fontId="1"/>
  </si>
  <si>
    <t>-</t>
    <phoneticPr fontId="1"/>
  </si>
  <si>
    <t>学校名</t>
    <rPh sb="0" eb="3">
      <t>ガッコウメイ</t>
    </rPh>
    <phoneticPr fontId="1"/>
  </si>
  <si>
    <t>学部</t>
    <rPh sb="0" eb="2">
      <t>ガクブ</t>
    </rPh>
    <phoneticPr fontId="1"/>
  </si>
  <si>
    <t>学科</t>
    <rPh sb="0" eb="2">
      <t>ガッカ</t>
    </rPh>
    <phoneticPr fontId="1"/>
  </si>
  <si>
    <t>年号</t>
    <rPh sb="0" eb="2">
      <t>ネンゴウ</t>
    </rPh>
    <phoneticPr fontId="1"/>
  </si>
  <si>
    <t>年</t>
    <rPh sb="0" eb="1">
      <t>ネン</t>
    </rPh>
    <phoneticPr fontId="1"/>
  </si>
  <si>
    <t>月</t>
    <rPh sb="0" eb="1">
      <t>ツキ</t>
    </rPh>
    <phoneticPr fontId="1"/>
  </si>
  <si>
    <t>日</t>
    <rPh sb="0" eb="1">
      <t>ヒ</t>
    </rPh>
    <phoneticPr fontId="1"/>
  </si>
  <si>
    <t>修学期間</t>
    <rPh sb="0" eb="2">
      <t>シュウガク</t>
    </rPh>
    <rPh sb="2" eb="4">
      <t>キカン</t>
    </rPh>
    <phoneticPr fontId="1"/>
  </si>
  <si>
    <t>職員番号</t>
    <rPh sb="0" eb="2">
      <t>ショクイン</t>
    </rPh>
    <rPh sb="2" eb="4">
      <t>バンゴウ</t>
    </rPh>
    <phoneticPr fontId="1"/>
  </si>
  <si>
    <t>姓</t>
    <rPh sb="0" eb="1">
      <t>セイ</t>
    </rPh>
    <phoneticPr fontId="1"/>
  </si>
  <si>
    <t>名</t>
    <rPh sb="0" eb="1">
      <t>メイ</t>
    </rPh>
    <phoneticPr fontId="1"/>
  </si>
  <si>
    <t>漢字</t>
    <rPh sb="0" eb="2">
      <t>カンジ</t>
    </rPh>
    <phoneticPr fontId="1"/>
  </si>
  <si>
    <t>ふりがな</t>
    <phoneticPr fontId="1"/>
  </si>
  <si>
    <t>性　　　　別</t>
    <rPh sb="0" eb="1">
      <t>セイ</t>
    </rPh>
    <rPh sb="5" eb="6">
      <t>ベツ</t>
    </rPh>
    <phoneticPr fontId="1"/>
  </si>
  <si>
    <t>生年月日</t>
    <rPh sb="0" eb="2">
      <t>セイネン</t>
    </rPh>
    <rPh sb="2" eb="4">
      <t>ガッピ</t>
    </rPh>
    <phoneticPr fontId="1"/>
  </si>
  <si>
    <t>氏　名</t>
    <rPh sb="0" eb="1">
      <t>シ</t>
    </rPh>
    <rPh sb="2" eb="3">
      <t>メイ</t>
    </rPh>
    <phoneticPr fontId="1"/>
  </si>
  <si>
    <t>本籍地</t>
    <rPh sb="0" eb="3">
      <t>ホンセキチ</t>
    </rPh>
    <phoneticPr fontId="1"/>
  </si>
  <si>
    <t>現住所</t>
    <rPh sb="0" eb="3">
      <t>ゲンジュウショ</t>
    </rPh>
    <phoneticPr fontId="1"/>
  </si>
  <si>
    <t>郵便番号</t>
    <rPh sb="0" eb="4">
      <t>ユウビンバンゴウ</t>
    </rPh>
    <phoneticPr fontId="1"/>
  </si>
  <si>
    <t>住所</t>
    <rPh sb="0" eb="2">
      <t>ジュウショ</t>
    </rPh>
    <phoneticPr fontId="1"/>
  </si>
  <si>
    <t>入・卒</t>
    <rPh sb="0" eb="1">
      <t>ニュウ</t>
    </rPh>
    <rPh sb="2" eb="3">
      <t>ソツ</t>
    </rPh>
    <phoneticPr fontId="1"/>
  </si>
  <si>
    <t>卒</t>
    <rPh sb="0" eb="1">
      <t>ソツ</t>
    </rPh>
    <phoneticPr fontId="1"/>
  </si>
  <si>
    <t>退</t>
    <rPh sb="0" eb="1">
      <t>タイ</t>
    </rPh>
    <phoneticPr fontId="1"/>
  </si>
  <si>
    <t>入</t>
    <rPh sb="0" eb="1">
      <t>ニュウ</t>
    </rPh>
    <phoneticPr fontId="1"/>
  </si>
  <si>
    <t>区分</t>
    <rPh sb="0" eb="2">
      <t>クブン</t>
    </rPh>
    <phoneticPr fontId="1"/>
  </si>
  <si>
    <t>卒業</t>
    <rPh sb="0" eb="2">
      <t>ソツギョウ</t>
    </rPh>
    <phoneticPr fontId="1"/>
  </si>
  <si>
    <t>修了</t>
    <rPh sb="0" eb="2">
      <t>シュウリョウ</t>
    </rPh>
    <phoneticPr fontId="1"/>
  </si>
  <si>
    <t>中退</t>
    <rPh sb="0" eb="2">
      <t>チュウタイ</t>
    </rPh>
    <phoneticPr fontId="1"/>
  </si>
  <si>
    <t>在学</t>
    <rPh sb="0" eb="2">
      <t>ザイガク</t>
    </rPh>
    <phoneticPr fontId="1"/>
  </si>
  <si>
    <t>転校</t>
    <rPh sb="0" eb="2">
      <t>テンコウ</t>
    </rPh>
    <phoneticPr fontId="1"/>
  </si>
  <si>
    <t>卒業（修了・中退）</t>
    <rPh sb="0" eb="2">
      <t>ソツギョウ</t>
    </rPh>
    <rPh sb="3" eb="5">
      <t>シュウリョウ</t>
    </rPh>
    <rPh sb="6" eb="8">
      <t>チュウタイ</t>
    </rPh>
    <phoneticPr fontId="1"/>
  </si>
  <si>
    <t>学　　　歴</t>
    <rPh sb="0" eb="1">
      <t>ガク</t>
    </rPh>
    <rPh sb="4" eb="5">
      <t>レキ</t>
    </rPh>
    <phoneticPr fontId="1"/>
  </si>
  <si>
    <t>資格・免許</t>
    <rPh sb="0" eb="2">
      <t>シカク</t>
    </rPh>
    <rPh sb="3" eb="5">
      <t>メンキョ</t>
    </rPh>
    <phoneticPr fontId="1"/>
  </si>
  <si>
    <t>種類（２）</t>
    <rPh sb="0" eb="2">
      <t>シュルイ</t>
    </rPh>
    <phoneticPr fontId="1"/>
  </si>
  <si>
    <t>「一種・二種」等</t>
    <rPh sb="1" eb="3">
      <t>イッシュ</t>
    </rPh>
    <rPh sb="4" eb="6">
      <t>ニシュ</t>
    </rPh>
    <rPh sb="7" eb="8">
      <t>トウ</t>
    </rPh>
    <phoneticPr fontId="1"/>
  </si>
  <si>
    <t>「小・中・盲・聾」等</t>
    <rPh sb="1" eb="2">
      <t>ショウ</t>
    </rPh>
    <rPh sb="3" eb="4">
      <t>チュウ</t>
    </rPh>
    <rPh sb="5" eb="6">
      <t>モウ</t>
    </rPh>
    <rPh sb="7" eb="8">
      <t>ロウ</t>
    </rPh>
    <rPh sb="9" eb="10">
      <t>トウ</t>
    </rPh>
    <phoneticPr fontId="1"/>
  </si>
  <si>
    <t>種類（１）</t>
    <rPh sb="0" eb="2">
      <t>シュルイ</t>
    </rPh>
    <phoneticPr fontId="1"/>
  </si>
  <si>
    <t>教科</t>
    <rPh sb="0" eb="2">
      <t>キョウカ</t>
    </rPh>
    <phoneticPr fontId="1"/>
  </si>
  <si>
    <t>（科目）</t>
    <rPh sb="1" eb="3">
      <t>カモク</t>
    </rPh>
    <phoneticPr fontId="1"/>
  </si>
  <si>
    <t>取得年月日</t>
    <rPh sb="0" eb="2">
      <t>シュトク</t>
    </rPh>
    <rPh sb="2" eb="5">
      <t>ネンガッピ</t>
    </rPh>
    <phoneticPr fontId="1"/>
  </si>
  <si>
    <t>授与権者</t>
    <rPh sb="0" eb="2">
      <t>ジュヨ</t>
    </rPh>
    <rPh sb="2" eb="3">
      <t>ケン</t>
    </rPh>
    <rPh sb="3" eb="4">
      <t>シャ</t>
    </rPh>
    <phoneticPr fontId="1"/>
  </si>
  <si>
    <t>静岡県教育委員会</t>
    <rPh sb="0" eb="3">
      <t>シズオカケン</t>
    </rPh>
    <rPh sb="3" eb="5">
      <t>キョウイク</t>
    </rPh>
    <rPh sb="5" eb="8">
      <t>イインカイ</t>
    </rPh>
    <phoneticPr fontId="1"/>
  </si>
  <si>
    <t>授与条件</t>
    <rPh sb="0" eb="2">
      <t>ジュヨ</t>
    </rPh>
    <rPh sb="2" eb="4">
      <t>ジョウケン</t>
    </rPh>
    <phoneticPr fontId="1"/>
  </si>
  <si>
    <t>№</t>
    <phoneticPr fontId="1"/>
  </si>
  <si>
    <t>旧免許状</t>
    <rPh sb="0" eb="1">
      <t>キュウ</t>
    </rPh>
    <rPh sb="1" eb="4">
      <t>メンキョジョウ</t>
    </rPh>
    <phoneticPr fontId="1"/>
  </si>
  <si>
    <t>新免許状</t>
    <rPh sb="0" eb="1">
      <t>シン</t>
    </rPh>
    <rPh sb="1" eb="4">
      <t>メンキョジョウ</t>
    </rPh>
    <phoneticPr fontId="1"/>
  </si>
  <si>
    <t>幼</t>
    <rPh sb="0" eb="1">
      <t>ヨウ</t>
    </rPh>
    <phoneticPr fontId="1"/>
  </si>
  <si>
    <t>小</t>
    <rPh sb="0" eb="1">
      <t>ショウ</t>
    </rPh>
    <phoneticPr fontId="1"/>
  </si>
  <si>
    <t>中</t>
    <rPh sb="0" eb="1">
      <t>チュウ</t>
    </rPh>
    <phoneticPr fontId="1"/>
  </si>
  <si>
    <t>高</t>
    <rPh sb="0" eb="1">
      <t>コウ</t>
    </rPh>
    <phoneticPr fontId="1"/>
  </si>
  <si>
    <t>盲</t>
    <rPh sb="0" eb="1">
      <t>モウ</t>
    </rPh>
    <phoneticPr fontId="1"/>
  </si>
  <si>
    <t>聾</t>
    <rPh sb="0" eb="1">
      <t>ロウ</t>
    </rPh>
    <phoneticPr fontId="1"/>
  </si>
  <si>
    <t>養護学校</t>
    <rPh sb="0" eb="2">
      <t>ヨウゴ</t>
    </rPh>
    <rPh sb="2" eb="4">
      <t>ガッコウ</t>
    </rPh>
    <phoneticPr fontId="1"/>
  </si>
  <si>
    <t>養護教諭</t>
    <rPh sb="0" eb="2">
      <t>ヨウゴ</t>
    </rPh>
    <rPh sb="2" eb="4">
      <t>キョウユ</t>
    </rPh>
    <phoneticPr fontId="1"/>
  </si>
  <si>
    <t>司書</t>
    <rPh sb="0" eb="2">
      <t>シショ</t>
    </rPh>
    <phoneticPr fontId="1"/>
  </si>
  <si>
    <t>司書教諭</t>
    <rPh sb="0" eb="2">
      <t>シショ</t>
    </rPh>
    <rPh sb="2" eb="4">
      <t>キョウユ</t>
    </rPh>
    <phoneticPr fontId="1"/>
  </si>
  <si>
    <t>一種</t>
    <rPh sb="0" eb="2">
      <t>イッシュ</t>
    </rPh>
    <phoneticPr fontId="1"/>
  </si>
  <si>
    <t>二種</t>
    <rPh sb="0" eb="2">
      <t>ニシュ</t>
    </rPh>
    <phoneticPr fontId="1"/>
  </si>
  <si>
    <t>一普</t>
    <rPh sb="0" eb="1">
      <t>イチ</t>
    </rPh>
    <rPh sb="1" eb="2">
      <t>フ</t>
    </rPh>
    <phoneticPr fontId="1"/>
  </si>
  <si>
    <t>二普</t>
    <rPh sb="0" eb="1">
      <t>ニ</t>
    </rPh>
    <rPh sb="1" eb="2">
      <t>フ</t>
    </rPh>
    <phoneticPr fontId="1"/>
  </si>
  <si>
    <t>特殊一種</t>
    <rPh sb="0" eb="2">
      <t>トクシュ</t>
    </rPh>
    <rPh sb="2" eb="4">
      <t>イッシュ</t>
    </rPh>
    <phoneticPr fontId="1"/>
  </si>
  <si>
    <t>特殊二種</t>
    <rPh sb="0" eb="2">
      <t>トクシュ</t>
    </rPh>
    <rPh sb="2" eb="3">
      <t>ニ</t>
    </rPh>
    <rPh sb="3" eb="4">
      <t>シュ</t>
    </rPh>
    <phoneticPr fontId="1"/>
  </si>
  <si>
    <t>専修</t>
    <rPh sb="0" eb="2">
      <t>センシュウ</t>
    </rPh>
    <phoneticPr fontId="1"/>
  </si>
  <si>
    <t>臨</t>
    <rPh sb="0" eb="1">
      <t>リン</t>
    </rPh>
    <phoneticPr fontId="1"/>
  </si>
  <si>
    <t>教育職員免許法第５条別表第１</t>
    <rPh sb="0" eb="2">
      <t>キョウイク</t>
    </rPh>
    <rPh sb="2" eb="4">
      <t>ショクイン</t>
    </rPh>
    <rPh sb="4" eb="6">
      <t>メンキョ</t>
    </rPh>
    <rPh sb="6" eb="7">
      <t>ホウ</t>
    </rPh>
    <rPh sb="7" eb="8">
      <t>ダイ</t>
    </rPh>
    <rPh sb="9" eb="10">
      <t>ジョウ</t>
    </rPh>
    <rPh sb="10" eb="12">
      <t>ベッピョウ</t>
    </rPh>
    <rPh sb="12" eb="13">
      <t>ダイ</t>
    </rPh>
    <phoneticPr fontId="1"/>
  </si>
  <si>
    <t>教育職員免許法第５条別表第２</t>
    <rPh sb="0" eb="2">
      <t>キョウイク</t>
    </rPh>
    <rPh sb="2" eb="4">
      <t>ショクイン</t>
    </rPh>
    <rPh sb="4" eb="6">
      <t>メンキョ</t>
    </rPh>
    <rPh sb="6" eb="7">
      <t>ホウ</t>
    </rPh>
    <rPh sb="7" eb="8">
      <t>ダイ</t>
    </rPh>
    <rPh sb="9" eb="10">
      <t>ジョウ</t>
    </rPh>
    <rPh sb="10" eb="12">
      <t>ベッピョウ</t>
    </rPh>
    <rPh sb="12" eb="13">
      <t>ダイ</t>
    </rPh>
    <phoneticPr fontId="1"/>
  </si>
  <si>
    <t>平成１２年改正法附則第２項</t>
    <rPh sb="0" eb="2">
      <t>ヘイセイ</t>
    </rPh>
    <rPh sb="4" eb="5">
      <t>ネン</t>
    </rPh>
    <rPh sb="5" eb="7">
      <t>カイセイ</t>
    </rPh>
    <rPh sb="7" eb="8">
      <t>ホウ</t>
    </rPh>
    <rPh sb="8" eb="10">
      <t>フソク</t>
    </rPh>
    <rPh sb="10" eb="11">
      <t>ダイ</t>
    </rPh>
    <rPh sb="12" eb="13">
      <t>コウ</t>
    </rPh>
    <phoneticPr fontId="1"/>
  </si>
  <si>
    <t>平成１２年改正法附則第３項</t>
    <rPh sb="0" eb="2">
      <t>ヘイセイ</t>
    </rPh>
    <rPh sb="4" eb="5">
      <t>ネン</t>
    </rPh>
    <rPh sb="5" eb="7">
      <t>カイセイ</t>
    </rPh>
    <rPh sb="7" eb="8">
      <t>ホウ</t>
    </rPh>
    <rPh sb="8" eb="10">
      <t>フソク</t>
    </rPh>
    <rPh sb="10" eb="11">
      <t>ダイ</t>
    </rPh>
    <rPh sb="12" eb="13">
      <t>コウ</t>
    </rPh>
    <phoneticPr fontId="1"/>
  </si>
  <si>
    <t>在家庭</t>
    <rPh sb="0" eb="1">
      <t>ザイ</t>
    </rPh>
    <rPh sb="1" eb="3">
      <t>カテイ</t>
    </rPh>
    <phoneticPr fontId="1"/>
  </si>
  <si>
    <t>浜松市立○○小学校</t>
    <rPh sb="0" eb="4">
      <t>ハママツシリツ</t>
    </rPh>
    <rPh sb="6" eb="9">
      <t>ショウガッコウ</t>
    </rPh>
    <phoneticPr fontId="1"/>
  </si>
  <si>
    <t>浜松市立○○中学校</t>
    <rPh sb="0" eb="4">
      <t>ハママツシリツ</t>
    </rPh>
    <rPh sb="6" eb="9">
      <t>チュウガッコウ</t>
    </rPh>
    <phoneticPr fontId="1"/>
  </si>
  <si>
    <t>株式会社○○○○</t>
    <rPh sb="0" eb="4">
      <t>カブシキガイシャ</t>
    </rPh>
    <phoneticPr fontId="1"/>
  </si>
  <si>
    <t>勤務箇所</t>
    <rPh sb="0" eb="2">
      <t>キンム</t>
    </rPh>
    <rPh sb="2" eb="4">
      <t>カショ</t>
    </rPh>
    <phoneticPr fontId="1"/>
  </si>
  <si>
    <t>勤務形態</t>
    <rPh sb="0" eb="2">
      <t>キンム</t>
    </rPh>
    <rPh sb="2" eb="4">
      <t>ケイタイ</t>
    </rPh>
    <phoneticPr fontId="1"/>
  </si>
  <si>
    <t>正規・常勤</t>
    <rPh sb="0" eb="2">
      <t>セイキ</t>
    </rPh>
    <rPh sb="3" eb="5">
      <t>ジョウキン</t>
    </rPh>
    <phoneticPr fontId="1"/>
  </si>
  <si>
    <t>正規・非常勤</t>
    <rPh sb="0" eb="2">
      <t>セイキ</t>
    </rPh>
    <rPh sb="3" eb="6">
      <t>ヒジョウキン</t>
    </rPh>
    <phoneticPr fontId="1"/>
  </si>
  <si>
    <t>非正規・常勤</t>
    <rPh sb="0" eb="1">
      <t>ヒ</t>
    </rPh>
    <rPh sb="1" eb="3">
      <t>セイキ</t>
    </rPh>
    <rPh sb="4" eb="6">
      <t>ジョウキン</t>
    </rPh>
    <phoneticPr fontId="1"/>
  </si>
  <si>
    <t>非正規・非常勤</t>
    <rPh sb="0" eb="1">
      <t>ヒ</t>
    </rPh>
    <rPh sb="1" eb="3">
      <t>セイキ</t>
    </rPh>
    <rPh sb="4" eb="7">
      <t>ヒジョウキン</t>
    </rPh>
    <phoneticPr fontId="1"/>
  </si>
  <si>
    <t>有限会社○○○○</t>
    <rPh sb="0" eb="4">
      <t>ユウゲンガイシャ</t>
    </rPh>
    <phoneticPr fontId="1"/>
  </si>
  <si>
    <t>日</t>
    <rPh sb="0" eb="1">
      <t>ヒ</t>
    </rPh>
    <phoneticPr fontId="1"/>
  </si>
  <si>
    <t>【至】年号</t>
    <rPh sb="1" eb="2">
      <t>イタル</t>
    </rPh>
    <rPh sb="3" eb="5">
      <t>ネンゴウ</t>
    </rPh>
    <phoneticPr fontId="1"/>
  </si>
  <si>
    <t>年</t>
    <rPh sb="0" eb="1">
      <t>ネンネン</t>
    </rPh>
    <phoneticPr fontId="1"/>
  </si>
  <si>
    <t>月</t>
    <rPh sb="0" eb="1">
      <t>ネンゲツ</t>
    </rPh>
    <phoneticPr fontId="1"/>
  </si>
  <si>
    <t>【自】年号</t>
    <rPh sb="1" eb="2">
      <t>ジ</t>
    </rPh>
    <rPh sb="3" eb="5">
      <t>ネンゴウ</t>
    </rPh>
    <phoneticPr fontId="1"/>
  </si>
  <si>
    <t>身分</t>
    <rPh sb="0" eb="2">
      <t>ミブン</t>
    </rPh>
    <phoneticPr fontId="1"/>
  </si>
  <si>
    <t>職務内容</t>
    <rPh sb="0" eb="2">
      <t>ショクム</t>
    </rPh>
    <rPh sb="2" eb="4">
      <t>ナイヨウ</t>
    </rPh>
    <phoneticPr fontId="1"/>
  </si>
  <si>
    <t>事務職員</t>
    <rPh sb="0" eb="2">
      <t>ジム</t>
    </rPh>
    <rPh sb="2" eb="4">
      <t>ショクイン</t>
    </rPh>
    <phoneticPr fontId="1"/>
  </si>
  <si>
    <t>学校栄養職員</t>
    <rPh sb="0" eb="2">
      <t>ガッコウ</t>
    </rPh>
    <rPh sb="2" eb="4">
      <t>エイヨウ</t>
    </rPh>
    <rPh sb="4" eb="6">
      <t>ショクイン</t>
    </rPh>
    <phoneticPr fontId="1"/>
  </si>
  <si>
    <t>臨時講師</t>
    <rPh sb="0" eb="2">
      <t>リンジ</t>
    </rPh>
    <rPh sb="2" eb="4">
      <t>コウシ</t>
    </rPh>
    <phoneticPr fontId="1"/>
  </si>
  <si>
    <t>臨時事務職員</t>
    <rPh sb="0" eb="2">
      <t>リンジ</t>
    </rPh>
    <rPh sb="2" eb="4">
      <t>ジム</t>
    </rPh>
    <rPh sb="4" eb="6">
      <t>ショクイン</t>
    </rPh>
    <phoneticPr fontId="1"/>
  </si>
  <si>
    <t>臨時学校栄養職員</t>
    <rPh sb="0" eb="2">
      <t>リンジ</t>
    </rPh>
    <rPh sb="2" eb="4">
      <t>ガッコウ</t>
    </rPh>
    <rPh sb="4" eb="6">
      <t>エイヨウ</t>
    </rPh>
    <rPh sb="6" eb="8">
      <t>ショクイン</t>
    </rPh>
    <phoneticPr fontId="1"/>
  </si>
  <si>
    <t>臨時養護教諭</t>
    <rPh sb="0" eb="2">
      <t>リンジ</t>
    </rPh>
    <rPh sb="2" eb="4">
      <t>ヨウゴ</t>
    </rPh>
    <rPh sb="4" eb="6">
      <t>キョウユ</t>
    </rPh>
    <phoneticPr fontId="1"/>
  </si>
  <si>
    <t>無職</t>
    <rPh sb="0" eb="2">
      <t>ムショク</t>
    </rPh>
    <phoneticPr fontId="1"/>
  </si>
  <si>
    <t>アルバイト</t>
    <phoneticPr fontId="1"/>
  </si>
  <si>
    <t>パート</t>
    <phoneticPr fontId="1"/>
  </si>
  <si>
    <t>正社員</t>
    <rPh sb="0" eb="3">
      <t>セイシャイン</t>
    </rPh>
    <phoneticPr fontId="1"/>
  </si>
  <si>
    <t>非常勤職員</t>
    <rPh sb="0" eb="3">
      <t>ヒジョウキン</t>
    </rPh>
    <rPh sb="3" eb="5">
      <t>ショクイン</t>
    </rPh>
    <phoneticPr fontId="1"/>
  </si>
  <si>
    <t>非常勤講師</t>
    <rPh sb="0" eb="3">
      <t>ヒジョウキン</t>
    </rPh>
    <rPh sb="3" eb="5">
      <t>コウシ</t>
    </rPh>
    <phoneticPr fontId="1"/>
  </si>
  <si>
    <t>支援員</t>
    <rPh sb="0" eb="2">
      <t>シエン</t>
    </rPh>
    <rPh sb="2" eb="3">
      <t>イン</t>
    </rPh>
    <phoneticPr fontId="1"/>
  </si>
  <si>
    <t>補助員</t>
    <rPh sb="0" eb="3">
      <t>ホジョイン</t>
    </rPh>
    <phoneticPr fontId="1"/>
  </si>
  <si>
    <t>学校事務</t>
    <rPh sb="0" eb="2">
      <t>ガッコウ</t>
    </rPh>
    <rPh sb="2" eb="4">
      <t>ジム</t>
    </rPh>
    <phoneticPr fontId="1"/>
  </si>
  <si>
    <t>栄養管理</t>
    <rPh sb="0" eb="2">
      <t>エイヨウ</t>
    </rPh>
    <rPh sb="2" eb="4">
      <t>カンリ</t>
    </rPh>
    <phoneticPr fontId="1"/>
  </si>
  <si>
    <t>営業</t>
    <rPh sb="0" eb="2">
      <t>エイギョウ</t>
    </rPh>
    <phoneticPr fontId="1"/>
  </si>
  <si>
    <t>会計事務</t>
    <rPh sb="0" eb="2">
      <t>カイケイ</t>
    </rPh>
    <rPh sb="2" eb="4">
      <t>ジム</t>
    </rPh>
    <phoneticPr fontId="1"/>
  </si>
  <si>
    <t>受付事務</t>
    <rPh sb="0" eb="2">
      <t>ウケツケ</t>
    </rPh>
    <rPh sb="2" eb="4">
      <t>ジム</t>
    </rPh>
    <phoneticPr fontId="1"/>
  </si>
  <si>
    <t>授業支援</t>
    <rPh sb="0" eb="2">
      <t>ジュギョウ</t>
    </rPh>
    <rPh sb="2" eb="4">
      <t>シエン</t>
    </rPh>
    <phoneticPr fontId="1"/>
  </si>
  <si>
    <t>小学校教育</t>
    <rPh sb="0" eb="3">
      <t>ショウガッコウ</t>
    </rPh>
    <rPh sb="3" eb="5">
      <t>キョウイク</t>
    </rPh>
    <phoneticPr fontId="1"/>
  </si>
  <si>
    <t>中学校教育</t>
    <rPh sb="0" eb="3">
      <t>チュウガッコウ</t>
    </rPh>
    <rPh sb="3" eb="5">
      <t>キョウイク</t>
    </rPh>
    <phoneticPr fontId="1"/>
  </si>
  <si>
    <t>週勤務時間</t>
    <rPh sb="0" eb="1">
      <t>シュウ</t>
    </rPh>
    <rPh sb="1" eb="3">
      <t>キンム</t>
    </rPh>
    <rPh sb="3" eb="5">
      <t>ジカン</t>
    </rPh>
    <phoneticPr fontId="1"/>
  </si>
  <si>
    <t>行</t>
    <rPh sb="0" eb="1">
      <t>ギョウ</t>
    </rPh>
    <phoneticPr fontId="1"/>
  </si>
  <si>
    <t>㊞</t>
    <phoneticPr fontId="1"/>
  </si>
  <si>
    <t>取得年月日</t>
    <rPh sb="0" eb="2">
      <t>シュトク</t>
    </rPh>
    <rPh sb="2" eb="5">
      <t>ネンガッピ</t>
    </rPh>
    <phoneticPr fontId="1"/>
  </si>
  <si>
    <t>（ふりがな）</t>
    <phoneticPr fontId="1"/>
  </si>
  <si>
    <t>氏 名 性 別</t>
    <rPh sb="0" eb="1">
      <t>シ</t>
    </rPh>
    <rPh sb="2" eb="3">
      <t>ナ</t>
    </rPh>
    <rPh sb="4" eb="5">
      <t>セイ</t>
    </rPh>
    <rPh sb="6" eb="7">
      <t>ベツ</t>
    </rPh>
    <phoneticPr fontId="1"/>
  </si>
  <si>
    <t>本　籍　地</t>
    <rPh sb="0" eb="1">
      <t>ホン</t>
    </rPh>
    <rPh sb="2" eb="3">
      <t>セキ</t>
    </rPh>
    <rPh sb="4" eb="5">
      <t>チ</t>
    </rPh>
    <phoneticPr fontId="1"/>
  </si>
  <si>
    <t>現　住　所</t>
    <rPh sb="0" eb="1">
      <t>ゲン</t>
    </rPh>
    <rPh sb="2" eb="3">
      <t>ジュウ</t>
    </rPh>
    <rPh sb="4" eb="5">
      <t>ショ</t>
    </rPh>
    <phoneticPr fontId="1"/>
  </si>
  <si>
    <t>採用前の履歴（学歴）</t>
    <rPh sb="0" eb="2">
      <t>サイヨウ</t>
    </rPh>
    <rPh sb="2" eb="3">
      <t>マエ</t>
    </rPh>
    <rPh sb="4" eb="6">
      <t>リレキ</t>
    </rPh>
    <rPh sb="7" eb="9">
      <t>ガクレキ</t>
    </rPh>
    <phoneticPr fontId="1"/>
  </si>
  <si>
    <t>採用前履歴及び免許資格調書</t>
    <rPh sb="0" eb="2">
      <t>サイヨウ</t>
    </rPh>
    <rPh sb="2" eb="3">
      <t>マエ</t>
    </rPh>
    <rPh sb="3" eb="5">
      <t>リレキ</t>
    </rPh>
    <rPh sb="5" eb="6">
      <t>オヨ</t>
    </rPh>
    <rPh sb="7" eb="9">
      <t>メンキョ</t>
    </rPh>
    <rPh sb="9" eb="11">
      <t>シカク</t>
    </rPh>
    <rPh sb="11" eb="13">
      <t>チョウショ</t>
    </rPh>
    <phoneticPr fontId="1"/>
  </si>
  <si>
    <t>免許状の種類</t>
    <rPh sb="0" eb="3">
      <t>メンキョジョウ</t>
    </rPh>
    <rPh sb="4" eb="6">
      <t>シュルイ</t>
    </rPh>
    <phoneticPr fontId="1"/>
  </si>
  <si>
    <r>
      <t xml:space="preserve">卒業
</t>
    </r>
    <r>
      <rPr>
        <sz val="10"/>
        <color theme="1"/>
        <rFont val="ＭＳ Ｐ明朝"/>
        <family val="1"/>
        <charset val="128"/>
      </rPr>
      <t>（修了・中退）</t>
    </r>
    <rPh sb="0" eb="2">
      <t>ソツギョウ</t>
    </rPh>
    <rPh sb="4" eb="6">
      <t>シュウリョウ</t>
    </rPh>
    <rPh sb="7" eb="9">
      <t>チュウタイ</t>
    </rPh>
    <phoneticPr fontId="1"/>
  </si>
  <si>
    <t>授与条件</t>
    <rPh sb="0" eb="2">
      <t>ジュヨ</t>
    </rPh>
    <rPh sb="2" eb="4">
      <t>ジョウケン</t>
    </rPh>
    <phoneticPr fontId="1"/>
  </si>
  <si>
    <t>教科
（科目）</t>
    <rPh sb="0" eb="2">
      <t>キョウカ</t>
    </rPh>
    <rPh sb="4" eb="6">
      <t>カモク</t>
    </rPh>
    <phoneticPr fontId="1"/>
  </si>
  <si>
    <t>学部
（専攻）</t>
    <rPh sb="0" eb="2">
      <t>ガクブ</t>
    </rPh>
    <rPh sb="4" eb="6">
      <t>センコウ</t>
    </rPh>
    <phoneticPr fontId="1"/>
  </si>
  <si>
    <t>－</t>
    <phoneticPr fontId="1"/>
  </si>
  <si>
    <t>資格及び免許関係</t>
    <rPh sb="0" eb="2">
      <t>シカク</t>
    </rPh>
    <rPh sb="2" eb="3">
      <t>オヨ</t>
    </rPh>
    <rPh sb="4" eb="6">
      <t>メンキョ</t>
    </rPh>
    <rPh sb="6" eb="8">
      <t>カンケイ</t>
    </rPh>
    <phoneticPr fontId="1"/>
  </si>
  <si>
    <t>－</t>
    <phoneticPr fontId="1"/>
  </si>
  <si>
    <t>決定日</t>
    <rPh sb="0" eb="2">
      <t>ケッテイ</t>
    </rPh>
    <rPh sb="2" eb="3">
      <t>ビ</t>
    </rPh>
    <phoneticPr fontId="1"/>
  </si>
  <si>
    <t>決定給料</t>
    <rPh sb="0" eb="2">
      <t>ケッテイ</t>
    </rPh>
    <rPh sb="2" eb="4">
      <t>キュウリョウ</t>
    </rPh>
    <phoneticPr fontId="1"/>
  </si>
  <si>
    <t>表</t>
    <rPh sb="0" eb="1">
      <t>ヒョウ</t>
    </rPh>
    <phoneticPr fontId="1"/>
  </si>
  <si>
    <t>　・　　　・</t>
    <phoneticPr fontId="1"/>
  </si>
  <si>
    <t>級</t>
    <rPh sb="0" eb="1">
      <t>キュウ</t>
    </rPh>
    <phoneticPr fontId="1"/>
  </si>
  <si>
    <t>号給</t>
    <rPh sb="0" eb="2">
      <t>ゴウキュウ</t>
    </rPh>
    <phoneticPr fontId="1"/>
  </si>
  <si>
    <t>学歴区分</t>
    <rPh sb="0" eb="2">
      <t>ガクレキ</t>
    </rPh>
    <rPh sb="2" eb="4">
      <t>クブン</t>
    </rPh>
    <phoneticPr fontId="1"/>
  </si>
  <si>
    <t>前歴月数</t>
    <rPh sb="0" eb="2">
      <t>ゼンレキ</t>
    </rPh>
    <rPh sb="2" eb="4">
      <t>ツキスウ</t>
    </rPh>
    <phoneticPr fontId="1"/>
  </si>
  <si>
    <t>合計</t>
    <rPh sb="0" eb="2">
      <t>ゴウケイ</t>
    </rPh>
    <phoneticPr fontId="1"/>
  </si>
  <si>
    <t>調整月数</t>
    <rPh sb="0" eb="2">
      <t>チョウセイ</t>
    </rPh>
    <rPh sb="2" eb="4">
      <t>ツキスウ</t>
    </rPh>
    <phoneticPr fontId="1"/>
  </si>
  <si>
    <t>（※）給料決定①</t>
    <rPh sb="3" eb="5">
      <t>キュウリョウ</t>
    </rPh>
    <rPh sb="5" eb="7">
      <t>ケッテイ</t>
    </rPh>
    <phoneticPr fontId="1"/>
  </si>
  <si>
    <t>（※）給料決定②</t>
    <rPh sb="3" eb="5">
      <t>キュウリョウ</t>
    </rPh>
    <rPh sb="5" eb="7">
      <t>ケッテイ</t>
    </rPh>
    <phoneticPr fontId="1"/>
  </si>
  <si>
    <t>自年月日</t>
    <rPh sb="0" eb="1">
      <t>ジ</t>
    </rPh>
    <rPh sb="1" eb="4">
      <t>ネンガッピ</t>
    </rPh>
    <phoneticPr fontId="1"/>
  </si>
  <si>
    <t>至年月日</t>
    <rPh sb="0" eb="1">
      <t>イタル</t>
    </rPh>
    <rPh sb="1" eb="4">
      <t>ネンガッピ</t>
    </rPh>
    <phoneticPr fontId="1"/>
  </si>
  <si>
    <t>勤務箇所</t>
    <rPh sb="0" eb="2">
      <t>キンム</t>
    </rPh>
    <rPh sb="2" eb="4">
      <t>カショ</t>
    </rPh>
    <phoneticPr fontId="1"/>
  </si>
  <si>
    <t>勤務形態</t>
    <rPh sb="0" eb="2">
      <t>キンム</t>
    </rPh>
    <rPh sb="2" eb="4">
      <t>ケイタイ</t>
    </rPh>
    <phoneticPr fontId="1"/>
  </si>
  <si>
    <t>身分</t>
    <rPh sb="0" eb="2">
      <t>ミブン</t>
    </rPh>
    <phoneticPr fontId="1"/>
  </si>
  <si>
    <t>職務内容</t>
    <rPh sb="0" eb="2">
      <t>ショクム</t>
    </rPh>
    <rPh sb="2" eb="4">
      <t>ナイヨウ</t>
    </rPh>
    <phoneticPr fontId="1"/>
  </si>
  <si>
    <t>(※）前歴換算</t>
    <rPh sb="3" eb="5">
      <t>ゼンレキ</t>
    </rPh>
    <rPh sb="5" eb="7">
      <t>カンサン</t>
    </rPh>
    <phoneticPr fontId="10"/>
  </si>
  <si>
    <t>割合</t>
    <rPh sb="0" eb="2">
      <t>ワリアイ</t>
    </rPh>
    <phoneticPr fontId="10"/>
  </si>
  <si>
    <t>前歴</t>
    <rPh sb="0" eb="2">
      <t>ゼンレキ</t>
    </rPh>
    <phoneticPr fontId="10"/>
  </si>
  <si>
    <t>月数</t>
    <rPh sb="0" eb="2">
      <t>ツキスウ</t>
    </rPh>
    <phoneticPr fontId="1"/>
  </si>
  <si>
    <t>在職</t>
    <rPh sb="0" eb="2">
      <t>ザイショク</t>
    </rPh>
    <phoneticPr fontId="10"/>
  </si>
  <si>
    <t>週勤務時間</t>
    <rPh sb="0" eb="1">
      <t>シュウ</t>
    </rPh>
    <rPh sb="1" eb="3">
      <t>キンム</t>
    </rPh>
    <rPh sb="3" eb="5">
      <t>ジカン</t>
    </rPh>
    <phoneticPr fontId="1"/>
  </si>
  <si>
    <t>○時間○分</t>
    <rPh sb="1" eb="3">
      <t>ジカン</t>
    </rPh>
    <rPh sb="4" eb="5">
      <t>フン</t>
    </rPh>
    <phoneticPr fontId="1"/>
  </si>
  <si>
    <t>職種</t>
    <rPh sb="0" eb="2">
      <t>ショクシュ</t>
    </rPh>
    <phoneticPr fontId="1"/>
  </si>
  <si>
    <t>採用前の履歴（職歴）</t>
    <rPh sb="0" eb="2">
      <t>サイヨウ</t>
    </rPh>
    <rPh sb="2" eb="3">
      <t>マエ</t>
    </rPh>
    <rPh sb="4" eb="6">
      <t>リレキ</t>
    </rPh>
    <rPh sb="7" eb="9">
      <t>ショクレキ</t>
    </rPh>
    <phoneticPr fontId="1"/>
  </si>
  <si>
    <t>様式第１号</t>
    <rPh sb="0" eb="2">
      <t>ヨウシキ</t>
    </rPh>
    <rPh sb="2" eb="3">
      <t>ダイ</t>
    </rPh>
    <rPh sb="4" eb="5">
      <t>ゴウ</t>
    </rPh>
    <phoneticPr fontId="1"/>
  </si>
  <si>
    <r>
      <t xml:space="preserve">職種 </t>
    </r>
    <r>
      <rPr>
        <sz val="9"/>
        <color theme="1"/>
        <rFont val="ＭＳ Ｐゴシック"/>
        <family val="3"/>
        <charset val="128"/>
        <scheme val="minor"/>
      </rPr>
      <t>または</t>
    </r>
    <r>
      <rPr>
        <sz val="9"/>
        <color theme="1"/>
        <rFont val="ＭＳ Ｐゴシック"/>
        <family val="2"/>
        <charset val="128"/>
        <scheme val="minor"/>
      </rPr>
      <t xml:space="preserve"> </t>
    </r>
    <r>
      <rPr>
        <sz val="11"/>
        <color theme="1"/>
        <rFont val="ＭＳ Ｐゴシック"/>
        <family val="2"/>
        <charset val="128"/>
        <scheme val="minor"/>
      </rPr>
      <t>浜松番号</t>
    </r>
    <rPh sb="0" eb="1">
      <t>ショク</t>
    </rPh>
    <rPh sb="1" eb="2">
      <t>シュ</t>
    </rPh>
    <rPh sb="7" eb="9">
      <t>ハママツ</t>
    </rPh>
    <rPh sb="9" eb="11">
      <t>バンゴウ</t>
    </rPh>
    <phoneticPr fontId="1"/>
  </si>
  <si>
    <r>
      <t>職種</t>
    </r>
    <r>
      <rPr>
        <sz val="9"/>
        <color theme="1"/>
        <rFont val="ＭＳ Ｐ明朝"/>
        <family val="1"/>
        <charset val="128"/>
      </rPr>
      <t>または</t>
    </r>
    <r>
      <rPr>
        <sz val="11"/>
        <color theme="1"/>
        <rFont val="ＭＳ Ｐ明朝"/>
        <family val="1"/>
        <charset val="128"/>
      </rPr>
      <t>浜松番号</t>
    </r>
    <rPh sb="0" eb="1">
      <t>ショク</t>
    </rPh>
    <rPh sb="1" eb="2">
      <t>シュ</t>
    </rPh>
    <rPh sb="5" eb="7">
      <t>ハママツ</t>
    </rPh>
    <rPh sb="7" eb="9">
      <t>バンゴウ</t>
    </rPh>
    <phoneticPr fontId="1"/>
  </si>
  <si>
    <t>卒業見込</t>
    <rPh sb="0" eb="2">
      <t>ソツギョウ</t>
    </rPh>
    <rPh sb="2" eb="4">
      <t>ミコ</t>
    </rPh>
    <phoneticPr fontId="1"/>
  </si>
  <si>
    <t>修了見込</t>
    <rPh sb="0" eb="2">
      <t>シュウリョウ</t>
    </rPh>
    <rPh sb="2" eb="4">
      <t>ミコ</t>
    </rPh>
    <phoneticPr fontId="1"/>
  </si>
  <si>
    <t>№</t>
  </si>
  <si>
    <t>特別支援</t>
    <rPh sb="0" eb="2">
      <t>トクベツ</t>
    </rPh>
    <rPh sb="2" eb="4">
      <t>シエン</t>
    </rPh>
    <phoneticPr fontId="1"/>
  </si>
  <si>
    <t>栄養士</t>
    <rPh sb="0" eb="3">
      <t>エイヨウシ</t>
    </rPh>
    <phoneticPr fontId="1"/>
  </si>
  <si>
    <t>管理栄養士</t>
    <rPh sb="0" eb="2">
      <t>カンリ</t>
    </rPh>
    <rPh sb="2" eb="5">
      <t>エイヨウシ</t>
    </rPh>
    <phoneticPr fontId="1"/>
  </si>
  <si>
    <t>栄養教諭</t>
    <rPh sb="0" eb="2">
      <t>エイヨウ</t>
    </rPh>
    <rPh sb="2" eb="4">
      <t>キョウユ</t>
    </rPh>
    <phoneticPr fontId="1"/>
  </si>
  <si>
    <t>文部科学省</t>
    <rPh sb="0" eb="2">
      <t>モンブ</t>
    </rPh>
    <rPh sb="2" eb="5">
      <t>カガクショウ</t>
    </rPh>
    <phoneticPr fontId="1"/>
  </si>
  <si>
    <t>静岡県知事</t>
    <rPh sb="0" eb="2">
      <t>シズオカ</t>
    </rPh>
    <rPh sb="2" eb="5">
      <t>ケンチジ</t>
    </rPh>
    <phoneticPr fontId="1"/>
  </si>
  <si>
    <t>厚生労働大臣</t>
    <rPh sb="0" eb="2">
      <t>コウセイ</t>
    </rPh>
    <rPh sb="2" eb="4">
      <t>ロウドウ</t>
    </rPh>
    <rPh sb="4" eb="6">
      <t>ダイジン</t>
    </rPh>
    <phoneticPr fontId="1"/>
  </si>
  <si>
    <t>取得見込</t>
    <rPh sb="0" eb="2">
      <t>シュトク</t>
    </rPh>
    <rPh sb="2" eb="4">
      <t>ミコ</t>
    </rPh>
    <phoneticPr fontId="1"/>
  </si>
  <si>
    <t>教育職員免許法第５条別表第２の２</t>
    <rPh sb="0" eb="2">
      <t>キョウイク</t>
    </rPh>
    <rPh sb="2" eb="4">
      <t>ショクイン</t>
    </rPh>
    <rPh sb="4" eb="6">
      <t>メンキョ</t>
    </rPh>
    <rPh sb="6" eb="7">
      <t>ホウ</t>
    </rPh>
    <rPh sb="7" eb="8">
      <t>ダイ</t>
    </rPh>
    <rPh sb="9" eb="10">
      <t>ジョウ</t>
    </rPh>
    <rPh sb="10" eb="12">
      <t>ベッピョウ</t>
    </rPh>
    <rPh sb="12" eb="13">
      <t>ダイ</t>
    </rPh>
    <phoneticPr fontId="1"/>
  </si>
  <si>
    <t>教育職員免許法第６条別表第３</t>
    <rPh sb="0" eb="2">
      <t>キョウイク</t>
    </rPh>
    <rPh sb="2" eb="4">
      <t>ショクイン</t>
    </rPh>
    <rPh sb="4" eb="6">
      <t>メンキョ</t>
    </rPh>
    <rPh sb="6" eb="7">
      <t>ホウ</t>
    </rPh>
    <rPh sb="7" eb="8">
      <t>ダイ</t>
    </rPh>
    <rPh sb="9" eb="10">
      <t>ジョウ</t>
    </rPh>
    <rPh sb="10" eb="12">
      <t>ベッピョウ</t>
    </rPh>
    <rPh sb="12" eb="13">
      <t>ダイ</t>
    </rPh>
    <phoneticPr fontId="1"/>
  </si>
  <si>
    <t>教育職員免許法第６条別表第４</t>
    <rPh sb="0" eb="2">
      <t>キョウイク</t>
    </rPh>
    <rPh sb="2" eb="4">
      <t>ショクイン</t>
    </rPh>
    <rPh sb="4" eb="6">
      <t>メンキョ</t>
    </rPh>
    <rPh sb="6" eb="7">
      <t>ホウ</t>
    </rPh>
    <rPh sb="7" eb="8">
      <t>ダイ</t>
    </rPh>
    <rPh sb="9" eb="10">
      <t>ジョウ</t>
    </rPh>
    <rPh sb="10" eb="12">
      <t>ベッピョウ</t>
    </rPh>
    <rPh sb="12" eb="13">
      <t>ダイ</t>
    </rPh>
    <phoneticPr fontId="1"/>
  </si>
  <si>
    <t>教育職員免許法第６条別表第５</t>
    <rPh sb="0" eb="2">
      <t>キョウイク</t>
    </rPh>
    <rPh sb="2" eb="4">
      <t>ショクイン</t>
    </rPh>
    <rPh sb="4" eb="6">
      <t>メンキョ</t>
    </rPh>
    <rPh sb="6" eb="7">
      <t>ホウ</t>
    </rPh>
    <rPh sb="7" eb="8">
      <t>ダイ</t>
    </rPh>
    <rPh sb="9" eb="10">
      <t>ジョウ</t>
    </rPh>
    <rPh sb="10" eb="12">
      <t>ベッピョウ</t>
    </rPh>
    <rPh sb="12" eb="13">
      <t>ダイ</t>
    </rPh>
    <phoneticPr fontId="1"/>
  </si>
  <si>
    <t>教育職員免許法第６条別表第６</t>
    <rPh sb="0" eb="2">
      <t>キョウイク</t>
    </rPh>
    <rPh sb="2" eb="4">
      <t>ショクイン</t>
    </rPh>
    <rPh sb="4" eb="6">
      <t>メンキョ</t>
    </rPh>
    <rPh sb="6" eb="7">
      <t>ホウ</t>
    </rPh>
    <rPh sb="7" eb="8">
      <t>ダイ</t>
    </rPh>
    <rPh sb="9" eb="10">
      <t>ジョウ</t>
    </rPh>
    <rPh sb="10" eb="12">
      <t>ベッピョウ</t>
    </rPh>
    <rPh sb="12" eb="13">
      <t>ダイ</t>
    </rPh>
    <phoneticPr fontId="1"/>
  </si>
  <si>
    <t>教育職員免許法第６条別表第６の２</t>
    <rPh sb="0" eb="2">
      <t>キョウイク</t>
    </rPh>
    <rPh sb="2" eb="4">
      <t>ショクイン</t>
    </rPh>
    <rPh sb="4" eb="6">
      <t>メンキョ</t>
    </rPh>
    <rPh sb="6" eb="7">
      <t>ホウ</t>
    </rPh>
    <rPh sb="7" eb="8">
      <t>ダイ</t>
    </rPh>
    <rPh sb="9" eb="10">
      <t>ジョウ</t>
    </rPh>
    <rPh sb="10" eb="12">
      <t>ベッピョウ</t>
    </rPh>
    <rPh sb="12" eb="13">
      <t>ダイ</t>
    </rPh>
    <phoneticPr fontId="1"/>
  </si>
  <si>
    <t>教育職員免許法第６条別表第７</t>
    <rPh sb="0" eb="2">
      <t>キョウイク</t>
    </rPh>
    <rPh sb="2" eb="4">
      <t>ショクイン</t>
    </rPh>
    <rPh sb="4" eb="6">
      <t>メンキョ</t>
    </rPh>
    <rPh sb="6" eb="7">
      <t>ホウ</t>
    </rPh>
    <rPh sb="7" eb="8">
      <t>ダイ</t>
    </rPh>
    <rPh sb="9" eb="10">
      <t>ジョウ</t>
    </rPh>
    <rPh sb="10" eb="12">
      <t>ベッピョウ</t>
    </rPh>
    <rPh sb="12" eb="13">
      <t>ダイ</t>
    </rPh>
    <phoneticPr fontId="1"/>
  </si>
  <si>
    <t>教育職員免許法第６条別表第８</t>
    <rPh sb="0" eb="2">
      <t>キョウイク</t>
    </rPh>
    <rPh sb="2" eb="4">
      <t>ショクイン</t>
    </rPh>
    <rPh sb="4" eb="6">
      <t>メンキョ</t>
    </rPh>
    <rPh sb="6" eb="7">
      <t>ホウ</t>
    </rPh>
    <rPh sb="7" eb="8">
      <t>ダイ</t>
    </rPh>
    <rPh sb="9" eb="10">
      <t>ジョウ</t>
    </rPh>
    <rPh sb="10" eb="12">
      <t>ベッピョウ</t>
    </rPh>
    <rPh sb="12" eb="13">
      <t>ダイ</t>
    </rPh>
    <phoneticPr fontId="1"/>
  </si>
  <si>
    <t>学校図書館法第５条</t>
    <rPh sb="0" eb="2">
      <t>ガッコウ</t>
    </rPh>
    <rPh sb="2" eb="5">
      <t>トショカン</t>
    </rPh>
    <rPh sb="5" eb="6">
      <t>ホウ</t>
    </rPh>
    <rPh sb="6" eb="7">
      <t>ダイ</t>
    </rPh>
    <rPh sb="8" eb="9">
      <t>ジョウ</t>
    </rPh>
    <phoneticPr fontId="1"/>
  </si>
  <si>
    <t>栄養士法</t>
    <rPh sb="0" eb="3">
      <t>エイヨウシ</t>
    </rPh>
    <rPh sb="3" eb="4">
      <t>ホウ</t>
    </rPh>
    <phoneticPr fontId="1"/>
  </si>
  <si>
    <t>教諭</t>
    <rPh sb="0" eb="2">
      <t>キョウユ</t>
    </rPh>
    <phoneticPr fontId="1"/>
  </si>
  <si>
    <t xml:space="preserve">  </t>
    <phoneticPr fontId="1"/>
  </si>
  <si>
    <t xml:space="preserve">    </t>
    <phoneticPr fontId="1"/>
  </si>
  <si>
    <t>○○市立○○小学校</t>
    <rPh sb="2" eb="3">
      <t>シ</t>
    </rPh>
    <rPh sb="3" eb="4">
      <t>リツ</t>
    </rPh>
    <rPh sb="6" eb="9">
      <t>ショウガッコウ</t>
    </rPh>
    <phoneticPr fontId="1"/>
  </si>
  <si>
    <t>○○市立○○中学校</t>
    <rPh sb="2" eb="3">
      <t>シ</t>
    </rPh>
    <rPh sb="3" eb="4">
      <t>リツ</t>
    </rPh>
    <rPh sb="6" eb="9">
      <t>チュウガッコウ</t>
    </rPh>
    <phoneticPr fontId="1"/>
  </si>
  <si>
    <t>免許状状況</t>
    <phoneticPr fontId="1"/>
  </si>
  <si>
    <t>○</t>
    <phoneticPr fontId="1"/>
  </si>
  <si>
    <t>○を選択</t>
    <rPh sb="2" eb="4">
      <t>センタク</t>
    </rPh>
    <phoneticPr fontId="1"/>
  </si>
  <si>
    <t>区分</t>
    <rPh sb="0" eb="2">
      <t>クブン</t>
    </rPh>
    <phoneticPr fontId="1"/>
  </si>
  <si>
    <t>教員免許状
状況確認</t>
    <rPh sb="0" eb="1">
      <t>キョウ</t>
    </rPh>
    <rPh sb="1" eb="2">
      <t>イン</t>
    </rPh>
    <rPh sb="2" eb="4">
      <t>メンキョ</t>
    </rPh>
    <rPh sb="4" eb="5">
      <t>ジョウ</t>
    </rPh>
    <rPh sb="6" eb="8">
      <t>ジョウキョウ</t>
    </rPh>
    <rPh sb="8" eb="10">
      <t>カクニン</t>
    </rPh>
    <phoneticPr fontId="1"/>
  </si>
  <si>
    <t>教諭（臨時）</t>
    <rPh sb="0" eb="2">
      <t>キョウユ</t>
    </rPh>
    <rPh sb="3" eb="5">
      <t>リンジ</t>
    </rPh>
    <phoneticPr fontId="1"/>
  </si>
  <si>
    <t>養護教諭（臨時）</t>
    <rPh sb="0" eb="2">
      <t>ヨウゴ</t>
    </rPh>
    <rPh sb="2" eb="4">
      <t>キョウユ</t>
    </rPh>
    <rPh sb="5" eb="7">
      <t>リンジ</t>
    </rPh>
    <phoneticPr fontId="1"/>
  </si>
  <si>
    <t>事務職員（臨時）</t>
    <rPh sb="0" eb="2">
      <t>ジム</t>
    </rPh>
    <rPh sb="2" eb="4">
      <t>ショクイン</t>
    </rPh>
    <rPh sb="5" eb="7">
      <t>リンジ</t>
    </rPh>
    <phoneticPr fontId="1"/>
  </si>
  <si>
    <t>学校栄養職員（臨時）</t>
    <rPh sb="0" eb="2">
      <t>ガッコウ</t>
    </rPh>
    <rPh sb="2" eb="4">
      <t>エイヨウ</t>
    </rPh>
    <rPh sb="4" eb="6">
      <t>ショクイン</t>
    </rPh>
    <rPh sb="7" eb="9">
      <t>リンジ</t>
    </rPh>
    <phoneticPr fontId="1"/>
  </si>
  <si>
    <t xml:space="preserve"> Ａ　令和４年７月１日以降に免許状を取得した（又は取得する見込）の場合 （永久免許）</t>
    <rPh sb="3" eb="5">
      <t>レイワ</t>
    </rPh>
    <rPh sb="6" eb="7">
      <t>ネン</t>
    </rPh>
    <rPh sb="8" eb="9">
      <t>ガツ</t>
    </rPh>
    <rPh sb="10" eb="11">
      <t>ニチ</t>
    </rPh>
    <rPh sb="11" eb="13">
      <t>イコウ</t>
    </rPh>
    <rPh sb="14" eb="17">
      <t>メンキョジョウ</t>
    </rPh>
    <rPh sb="18" eb="20">
      <t>シュトク</t>
    </rPh>
    <rPh sb="23" eb="24">
      <t>マタ</t>
    </rPh>
    <rPh sb="25" eb="27">
      <t>シュトク</t>
    </rPh>
    <rPh sb="29" eb="31">
      <t>ミコミ</t>
    </rPh>
    <rPh sb="33" eb="35">
      <t>バアイ</t>
    </rPh>
    <rPh sb="37" eb="39">
      <t>エイキュウ</t>
    </rPh>
    <rPh sb="39" eb="41">
      <t>メンキョ</t>
    </rPh>
    <phoneticPr fontId="1"/>
  </si>
  <si>
    <t xml:space="preserve"> Ｂ　令和４年６月３０日以前に免許状を取得した場合</t>
    <rPh sb="3" eb="5">
      <t>レイワ</t>
    </rPh>
    <rPh sb="6" eb="7">
      <t>ネン</t>
    </rPh>
    <rPh sb="8" eb="9">
      <t>ガツ</t>
    </rPh>
    <rPh sb="11" eb="12">
      <t>ニチ</t>
    </rPh>
    <rPh sb="12" eb="14">
      <t>イゼン</t>
    </rPh>
    <rPh sb="15" eb="18">
      <t>メンキョジョウ</t>
    </rPh>
    <rPh sb="19" eb="21">
      <t>シュトク</t>
    </rPh>
    <rPh sb="23" eb="25">
      <t>バアイ</t>
    </rPh>
    <phoneticPr fontId="1"/>
  </si>
  <si>
    <t>　教員免許状の状況について該当する箇所に○を入力してください。</t>
    <rPh sb="1" eb="2">
      <t>キョウ</t>
    </rPh>
    <rPh sb="2" eb="3">
      <t>イン</t>
    </rPh>
    <rPh sb="22" eb="24">
      <t>ニュウリョク</t>
    </rPh>
    <phoneticPr fontId="1"/>
  </si>
  <si>
    <t>　Ａ　令和４年７月１日以降に免許状を取得した（又は取得する見込）の場合 （永久免許）</t>
    <rPh sb="3" eb="5">
      <t>レイワ</t>
    </rPh>
    <rPh sb="6" eb="7">
      <t>ネン</t>
    </rPh>
    <rPh sb="8" eb="9">
      <t>ガツ</t>
    </rPh>
    <rPh sb="10" eb="11">
      <t>ニチ</t>
    </rPh>
    <rPh sb="11" eb="13">
      <t>イコウ</t>
    </rPh>
    <rPh sb="14" eb="17">
      <t>メンキョジョウ</t>
    </rPh>
    <rPh sb="18" eb="20">
      <t>シュトク</t>
    </rPh>
    <rPh sb="23" eb="24">
      <t>マタ</t>
    </rPh>
    <rPh sb="25" eb="27">
      <t>シュトク</t>
    </rPh>
    <rPh sb="29" eb="31">
      <t>ミコミ</t>
    </rPh>
    <rPh sb="33" eb="35">
      <t>バアイ</t>
    </rPh>
    <rPh sb="37" eb="39">
      <t>エイキュウ</t>
    </rPh>
    <rPh sb="39" eb="41">
      <t>メンキョ</t>
    </rPh>
    <phoneticPr fontId="1"/>
  </si>
  <si>
    <t>　Ｂ　令和４年６月３０日以前に免許状を取得した場合</t>
    <rPh sb="3" eb="5">
      <t>レイワ</t>
    </rPh>
    <rPh sb="6" eb="7">
      <t>ネン</t>
    </rPh>
    <rPh sb="8" eb="9">
      <t>ガツ</t>
    </rPh>
    <rPh sb="11" eb="12">
      <t>ニチ</t>
    </rPh>
    <rPh sb="12" eb="14">
      <t>イゼン</t>
    </rPh>
    <rPh sb="15" eb="18">
      <t>メンキョジョウ</t>
    </rPh>
    <rPh sb="19" eb="21">
      <t>シュトク</t>
    </rPh>
    <rPh sb="23" eb="25">
      <t>バアイ</t>
    </rPh>
    <phoneticPr fontId="1"/>
  </si>
  <si>
    <t>免許状は、永久免許となっている</t>
    <rPh sb="0" eb="3">
      <t>メンキョジョウ</t>
    </rPh>
    <rPh sb="5" eb="7">
      <t>エイキュウ</t>
    </rPh>
    <rPh sb="7" eb="9">
      <t>メンキョ</t>
    </rPh>
    <phoneticPr fontId="1"/>
  </si>
  <si>
    <t>免許状は、再授与の申請が必要である</t>
    <rPh sb="0" eb="3">
      <t>メンキョジョウ</t>
    </rPh>
    <rPh sb="5" eb="6">
      <t>サイ</t>
    </rPh>
    <rPh sb="6" eb="8">
      <t>ジュヨ</t>
    </rPh>
    <rPh sb="9" eb="11">
      <t>シンセイ</t>
    </rPh>
    <rPh sb="12" eb="14">
      <t>ヒツヨウ</t>
    </rPh>
    <phoneticPr fontId="1"/>
  </si>
  <si>
    <r>
      <t xml:space="preserve">教員免許状
状況確認
</t>
    </r>
    <r>
      <rPr>
        <sz val="9"/>
        <color theme="1"/>
        <rFont val="ＭＳ Ｐ明朝"/>
        <family val="1"/>
        <charset val="128"/>
      </rPr>
      <t>（該当箇所に○）</t>
    </r>
    <rPh sb="0" eb="2">
      <t>キョウイン</t>
    </rPh>
    <rPh sb="2" eb="5">
      <t>メンキョジョウ</t>
    </rPh>
    <rPh sb="6" eb="8">
      <t>ジョウキョウ</t>
    </rPh>
    <rPh sb="8" eb="10">
      <t>カクニン</t>
    </rPh>
    <phoneticPr fontId="1"/>
  </si>
  <si>
    <t>教諭（任期付）</t>
    <rPh sb="0" eb="2">
      <t>キョウユ</t>
    </rPh>
    <phoneticPr fontId="1"/>
  </si>
  <si>
    <t>養護教諭（任期付）</t>
    <rPh sb="5" eb="7">
      <t>ニンキ</t>
    </rPh>
    <rPh sb="7" eb="8">
      <t>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</si>
</sst>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16"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明朝"/>
      <family val="1"/>
      <charset val="128"/>
    </font>
    <font>
      <sz val="12"/>
      <color theme="1"/>
      <name val="ＭＳ Ｐ明朝"/>
      <family val="1"/>
      <charset val="128"/>
    </font>
    <font>
      <sz val="18"/>
      <color theme="1"/>
      <name val="ＭＳ Ｐ明朝"/>
      <family val="1"/>
      <charset val="128"/>
    </font>
    <font>
      <sz val="10"/>
      <color theme="1"/>
      <name val="ＭＳ Ｐ明朝"/>
      <family val="1"/>
      <charset val="128"/>
    </font>
    <font>
      <sz val="6"/>
      <name val="ＭＳ Ｐゴシック"/>
      <family val="3"/>
      <charset val="128"/>
    </font>
    <font>
      <sz val="9"/>
      <color theme="1"/>
      <name val="ＭＳ Ｐ明朝"/>
      <family val="1"/>
      <charset val="128"/>
    </font>
    <font>
      <sz val="9"/>
      <color theme="1"/>
      <name val="ＭＳ Ｐゴシック"/>
      <family val="2"/>
      <charset val="128"/>
      <scheme val="minor"/>
    </font>
    <font>
      <sz val="9"/>
      <color theme="1"/>
      <name val="ＭＳ Ｐゴシック"/>
      <family val="3"/>
      <charset val="128"/>
      <scheme val="minor"/>
    </font>
    <font>
      <sz val="8"/>
      <color theme="1"/>
      <name val="ＭＳ Ｐ明朝"/>
      <family val="1"/>
      <charset val="128"/>
    </font>
    <font>
      <sz val="10.5"/>
      <color theme="1"/>
      <name val="ＭＳ Ｐ明朝"/>
      <family val="1"/>
      <charset val="128"/>
    </font>
  </fonts>
  <fills count="5">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0"/>
        <bgColor indexed="64"/>
      </patternFill>
    </fill>
  </fills>
  <borders count="1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dotted">
        <color auto="1"/>
      </top>
      <bottom style="thin">
        <color auto="1"/>
      </bottom>
      <diagonal/>
    </border>
    <border>
      <left style="dotted">
        <color auto="1"/>
      </left>
      <right style="dotted">
        <color auto="1"/>
      </right>
      <top style="thin">
        <color auto="1"/>
      </top>
      <bottom/>
      <diagonal/>
    </border>
    <border>
      <left style="dotted">
        <color auto="1"/>
      </left>
      <right style="dotted">
        <color auto="1"/>
      </right>
      <top/>
      <bottom style="thin">
        <color auto="1"/>
      </bottom>
      <diagonal/>
    </border>
    <border>
      <left style="thin">
        <color auto="1"/>
      </left>
      <right/>
      <top style="thin">
        <color auto="1"/>
      </top>
      <bottom style="hair">
        <color auto="1"/>
      </bottom>
      <diagonal/>
    </border>
    <border>
      <left style="dotted">
        <color auto="1"/>
      </left>
      <right style="dotted">
        <color auto="1"/>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style="dotted">
        <color auto="1"/>
      </left>
      <right style="dotted">
        <color auto="1"/>
      </right>
      <top style="hair">
        <color auto="1"/>
      </top>
      <bottom style="thin">
        <color auto="1"/>
      </bottom>
      <diagonal/>
    </border>
    <border>
      <left/>
      <right style="thin">
        <color auto="1"/>
      </right>
      <top style="hair">
        <color auto="1"/>
      </top>
      <bottom style="thin">
        <color auto="1"/>
      </bottom>
      <diagonal/>
    </border>
    <border>
      <left style="thin">
        <color auto="1"/>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auto="1"/>
      </left>
      <right style="thin">
        <color auto="1"/>
      </right>
      <top/>
      <bottom/>
      <diagonal/>
    </border>
    <border>
      <left style="thin">
        <color auto="1"/>
      </left>
      <right/>
      <top style="dotted">
        <color auto="1"/>
      </top>
      <bottom/>
      <diagonal/>
    </border>
    <border>
      <left/>
      <right/>
      <top style="dotted">
        <color auto="1"/>
      </top>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thin">
        <color auto="1"/>
      </right>
      <top style="medium">
        <color auto="1"/>
      </top>
      <bottom style="dotted">
        <color auto="1"/>
      </bottom>
      <diagonal/>
    </border>
    <border>
      <left style="thin">
        <color auto="1"/>
      </left>
      <right style="thin">
        <color auto="1"/>
      </right>
      <top style="medium">
        <color auto="1"/>
      </top>
      <bottom/>
      <diagonal/>
    </border>
    <border>
      <left style="medium">
        <color auto="1"/>
      </left>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medium">
        <color auto="1"/>
      </left>
      <right/>
      <top style="medium">
        <color auto="1"/>
      </top>
      <bottom style="thin">
        <color auto="1"/>
      </bottom>
      <diagonal/>
    </border>
    <border>
      <left/>
      <right style="medium">
        <color auto="1"/>
      </right>
      <top/>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dotted">
        <color auto="1"/>
      </top>
      <bottom style="thin">
        <color auto="1"/>
      </bottom>
      <diagonal/>
    </border>
    <border>
      <left style="thin">
        <color auto="1"/>
      </left>
      <right style="medium">
        <color auto="1"/>
      </right>
      <top style="thin">
        <color auto="1"/>
      </top>
      <bottom/>
      <diagonal/>
    </border>
    <border>
      <left style="thin">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medium">
        <color indexed="64"/>
      </left>
      <right style="thin">
        <color indexed="64"/>
      </right>
      <top/>
      <bottom style="thin">
        <color indexed="64"/>
      </bottom>
      <diagonal/>
    </border>
    <border>
      <left style="thin">
        <color auto="1"/>
      </left>
      <right style="medium">
        <color auto="1"/>
      </right>
      <top/>
      <bottom/>
      <diagonal/>
    </border>
    <border>
      <left/>
      <right style="medium">
        <color indexed="64"/>
      </right>
      <top style="thin">
        <color indexed="64"/>
      </top>
      <bottom style="medium">
        <color indexed="64"/>
      </bottom>
      <diagonal/>
    </border>
    <border>
      <left/>
      <right/>
      <top style="thin">
        <color auto="1"/>
      </top>
      <bottom style="hair">
        <color auto="1"/>
      </bottom>
      <diagonal/>
    </border>
    <border>
      <left style="thin">
        <color auto="1"/>
      </left>
      <right/>
      <top style="hair">
        <color auto="1"/>
      </top>
      <bottom style="hair">
        <color auto="1"/>
      </bottom>
      <diagonal/>
    </border>
    <border>
      <left/>
      <right/>
      <top style="hair">
        <color auto="1"/>
      </top>
      <bottom style="thin">
        <color auto="1"/>
      </bottom>
      <diagonal/>
    </border>
    <border>
      <left style="medium">
        <color auto="1"/>
      </left>
      <right/>
      <top style="thin">
        <color auto="1"/>
      </top>
      <bottom style="hair">
        <color auto="1"/>
      </bottom>
      <diagonal/>
    </border>
    <border>
      <left/>
      <right style="medium">
        <color auto="1"/>
      </right>
      <top style="thin">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thin">
        <color auto="1"/>
      </bottom>
      <diagonal/>
    </border>
    <border>
      <left/>
      <right style="medium">
        <color auto="1"/>
      </right>
      <top style="hair">
        <color auto="1"/>
      </top>
      <bottom style="thin">
        <color auto="1"/>
      </bottom>
      <diagonal/>
    </border>
    <border>
      <left style="medium">
        <color auto="1"/>
      </left>
      <right style="thin">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top style="hair">
        <color auto="1"/>
      </top>
      <bottom style="medium">
        <color auto="1"/>
      </bottom>
      <diagonal/>
    </border>
    <border>
      <left/>
      <right style="medium">
        <color auto="1"/>
      </right>
      <top style="hair">
        <color auto="1"/>
      </top>
      <bottom style="medium">
        <color auto="1"/>
      </bottom>
      <diagonal/>
    </border>
    <border>
      <left style="thin">
        <color indexed="64"/>
      </left>
      <right style="medium">
        <color auto="1"/>
      </right>
      <top/>
      <bottom style="thin">
        <color auto="1"/>
      </bottom>
      <diagonal/>
    </border>
    <border>
      <left style="medium">
        <color indexed="64"/>
      </left>
      <right style="thin">
        <color indexed="64"/>
      </right>
      <top/>
      <bottom/>
      <diagonal/>
    </border>
    <border>
      <left style="medium">
        <color indexed="64"/>
      </left>
      <right/>
      <top/>
      <bottom/>
      <diagonal/>
    </border>
    <border>
      <left/>
      <right/>
      <top style="thin">
        <color auto="1"/>
      </top>
      <bottom style="dotted">
        <color auto="1"/>
      </bottom>
      <diagonal/>
    </border>
    <border>
      <left/>
      <right/>
      <top style="dotted">
        <color auto="1"/>
      </top>
      <bottom style="thin">
        <color auto="1"/>
      </bottom>
      <diagonal/>
    </border>
    <border>
      <left/>
      <right style="thin">
        <color auto="1"/>
      </right>
      <top style="thin">
        <color auto="1"/>
      </top>
      <bottom style="dotted">
        <color auto="1"/>
      </bottom>
      <diagonal/>
    </border>
    <border>
      <left style="thin">
        <color auto="1"/>
      </left>
      <right/>
      <top style="dotted">
        <color auto="1"/>
      </top>
      <bottom style="thin">
        <color auto="1"/>
      </bottom>
      <diagonal/>
    </border>
    <border>
      <left style="dotted">
        <color auto="1"/>
      </left>
      <right style="dotted">
        <color auto="1"/>
      </right>
      <top style="thin">
        <color auto="1"/>
      </top>
      <bottom style="dotted">
        <color auto="1"/>
      </bottom>
      <diagonal/>
    </border>
    <border>
      <left style="dotted">
        <color auto="1"/>
      </left>
      <right style="dotted">
        <color auto="1"/>
      </right>
      <top style="dotted">
        <color auto="1"/>
      </top>
      <bottom style="thin">
        <color auto="1"/>
      </bottom>
      <diagonal/>
    </border>
    <border>
      <left/>
      <right/>
      <top style="dotted">
        <color auto="1"/>
      </top>
      <bottom style="medium">
        <color auto="1"/>
      </bottom>
      <diagonal/>
    </border>
    <border>
      <left style="dotted">
        <color auto="1"/>
      </left>
      <right style="dotted">
        <color auto="1"/>
      </right>
      <top style="dotted">
        <color auto="1"/>
      </top>
      <bottom style="medium">
        <color auto="1"/>
      </bottom>
      <diagonal/>
    </border>
    <border>
      <left/>
      <right style="thin">
        <color auto="1"/>
      </right>
      <top style="dotted">
        <color auto="1"/>
      </top>
      <bottom style="medium">
        <color auto="1"/>
      </bottom>
      <diagonal/>
    </border>
    <border>
      <left style="thin">
        <color auto="1"/>
      </left>
      <right style="thin">
        <color auto="1"/>
      </right>
      <top/>
      <bottom style="medium">
        <color auto="1"/>
      </bottom>
      <diagonal/>
    </border>
    <border>
      <left style="thin">
        <color indexed="64"/>
      </left>
      <right style="medium">
        <color auto="1"/>
      </right>
      <top/>
      <bottom style="medium">
        <color auto="1"/>
      </bottom>
      <diagonal/>
    </border>
    <border>
      <left style="dotted">
        <color auto="1"/>
      </left>
      <right style="dotted">
        <color auto="1"/>
      </right>
      <top/>
      <bottom style="medium">
        <color indexed="64"/>
      </bottom>
      <diagonal/>
    </border>
    <border>
      <left style="thin">
        <color auto="1"/>
      </left>
      <right/>
      <top style="dotted">
        <color auto="1"/>
      </top>
      <bottom style="medium">
        <color auto="1"/>
      </bottom>
      <diagonal/>
    </border>
    <border>
      <left style="dotted">
        <color auto="1"/>
      </left>
      <right style="medium">
        <color auto="1"/>
      </right>
      <top style="thin">
        <color indexed="64"/>
      </top>
      <bottom/>
      <diagonal/>
    </border>
    <border>
      <left style="dotted">
        <color auto="1"/>
      </left>
      <right style="medium">
        <color auto="1"/>
      </right>
      <top/>
      <bottom style="thin">
        <color auto="1"/>
      </bottom>
      <diagonal/>
    </border>
    <border>
      <left style="medium">
        <color indexed="64"/>
      </left>
      <right style="dotted">
        <color auto="1"/>
      </right>
      <top style="thin">
        <color indexed="64"/>
      </top>
      <bottom/>
      <diagonal/>
    </border>
    <border>
      <left style="medium">
        <color indexed="64"/>
      </left>
      <right style="dotted">
        <color auto="1"/>
      </right>
      <top/>
      <bottom style="thin">
        <color auto="1"/>
      </bottom>
      <diagonal/>
    </border>
    <border>
      <left style="dotted">
        <color auto="1"/>
      </left>
      <right style="medium">
        <color indexed="64"/>
      </right>
      <top/>
      <bottom style="medium">
        <color indexed="64"/>
      </bottom>
      <diagonal/>
    </border>
    <border>
      <left style="medium">
        <color indexed="64"/>
      </left>
      <right style="dotted">
        <color auto="1"/>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top style="dotted">
        <color auto="1"/>
      </top>
      <bottom style="medium">
        <color indexed="64"/>
      </bottom>
      <diagonal/>
    </border>
    <border>
      <left style="thin">
        <color indexed="64"/>
      </left>
      <right style="medium">
        <color indexed="64"/>
      </right>
      <top style="medium">
        <color indexed="64"/>
      </top>
      <bottom style="thin">
        <color indexed="64"/>
      </bottom>
      <diagonal/>
    </border>
    <border>
      <left style="hair">
        <color auto="1"/>
      </left>
      <right style="thin">
        <color auto="1"/>
      </right>
      <top style="hair">
        <color auto="1"/>
      </top>
      <bottom style="thin">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auto="1"/>
      </left>
      <right style="thin">
        <color auto="1"/>
      </right>
      <top style="hair">
        <color auto="1"/>
      </top>
      <bottom style="thin">
        <color auto="1"/>
      </bottom>
      <diagonal/>
    </border>
    <border>
      <left style="hair">
        <color auto="1"/>
      </left>
      <right style="hair">
        <color auto="1"/>
      </right>
      <top style="hair">
        <color auto="1"/>
      </top>
      <bottom style="medium">
        <color auto="1"/>
      </bottom>
      <diagonal/>
    </border>
    <border>
      <left/>
      <right style="hair">
        <color auto="1"/>
      </right>
      <top/>
      <bottom style="medium">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bottom style="medium">
        <color auto="1"/>
      </bottom>
      <diagonal/>
    </border>
    <border>
      <left style="thin">
        <color indexed="64"/>
      </left>
      <right/>
      <top style="medium">
        <color indexed="64"/>
      </top>
      <bottom/>
      <diagonal/>
    </border>
    <border>
      <left style="hair">
        <color auto="1"/>
      </left>
      <right style="medium">
        <color auto="1"/>
      </right>
      <top style="hair">
        <color auto="1"/>
      </top>
      <bottom style="medium">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medium">
        <color auto="1"/>
      </top>
      <bottom style="thin">
        <color indexed="64"/>
      </bottom>
      <diagonal/>
    </border>
    <border>
      <left style="hair">
        <color auto="1"/>
      </left>
      <right style="medium">
        <color auto="1"/>
      </right>
      <top style="hair">
        <color auto="1"/>
      </top>
      <bottom style="hair">
        <color auto="1"/>
      </bottom>
      <diagonal/>
    </border>
    <border>
      <left style="hair">
        <color auto="1"/>
      </left>
      <right style="hair">
        <color auto="1"/>
      </right>
      <top/>
      <bottom/>
      <diagonal/>
    </border>
    <border>
      <left style="hair">
        <color auto="1"/>
      </left>
      <right style="hair">
        <color auto="1"/>
      </right>
      <top style="hair">
        <color auto="1"/>
      </top>
      <bottom/>
      <diagonal/>
    </border>
    <border>
      <left style="hair">
        <color auto="1"/>
      </left>
      <right style="hair">
        <color auto="1"/>
      </right>
      <top/>
      <bottom style="medium">
        <color indexed="64"/>
      </bottom>
      <diagonal/>
    </border>
  </borders>
  <cellStyleXfs count="1">
    <xf numFmtId="0" fontId="0" fillId="0" borderId="0">
      <alignment vertical="center"/>
    </xf>
  </cellStyleXfs>
  <cellXfs count="398">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0" fillId="2" borderId="0" xfId="0" applyFill="1">
      <alignment vertical="center"/>
    </xf>
    <xf numFmtId="0" fontId="0" fillId="2" borderId="0" xfId="0" applyFill="1" applyBorder="1">
      <alignment vertical="center"/>
    </xf>
    <xf numFmtId="0" fontId="0" fillId="2" borderId="11" xfId="0" applyFill="1" applyBorder="1">
      <alignment vertical="center"/>
    </xf>
    <xf numFmtId="0" fontId="0" fillId="2" borderId="8" xfId="0" applyFill="1" applyBorder="1">
      <alignment vertical="center"/>
    </xf>
    <xf numFmtId="0" fontId="0" fillId="2" borderId="9" xfId="0" applyFill="1" applyBorder="1">
      <alignment vertical="center"/>
    </xf>
    <xf numFmtId="0" fontId="0" fillId="3" borderId="4" xfId="0" applyFill="1" applyBorder="1" applyAlignment="1">
      <alignment horizontal="center" vertical="center"/>
    </xf>
    <xf numFmtId="0" fontId="0" fillId="3" borderId="1" xfId="0" applyFill="1" applyBorder="1" applyAlignment="1">
      <alignment horizontal="center" vertical="center"/>
    </xf>
    <xf numFmtId="49" fontId="0" fillId="3" borderId="1" xfId="0" applyNumberFormat="1" applyFill="1" applyBorder="1" applyAlignment="1">
      <alignment horizontal="center" vertical="center"/>
    </xf>
    <xf numFmtId="0" fontId="0" fillId="3" borderId="13" xfId="0" applyFill="1" applyBorder="1" applyAlignment="1">
      <alignment horizontal="center" vertical="center"/>
    </xf>
    <xf numFmtId="0" fontId="0" fillId="0" borderId="1" xfId="0" applyFill="1" applyBorder="1" applyProtection="1">
      <alignment vertical="center"/>
      <protection locked="0"/>
    </xf>
    <xf numFmtId="49" fontId="0" fillId="0" borderId="1" xfId="0" applyNumberFormat="1" applyFill="1" applyBorder="1" applyProtection="1">
      <alignment vertical="center"/>
      <protection locked="0"/>
    </xf>
    <xf numFmtId="0" fontId="0" fillId="0" borderId="14" xfId="0" applyFill="1" applyBorder="1" applyProtection="1">
      <alignment vertical="center"/>
      <protection locked="0"/>
    </xf>
    <xf numFmtId="0" fontId="0" fillId="0" borderId="13" xfId="0" applyFill="1" applyBorder="1" applyProtection="1">
      <alignment vertical="center"/>
      <protection locked="0"/>
    </xf>
    <xf numFmtId="0" fontId="0" fillId="0" borderId="12" xfId="0" applyFill="1" applyBorder="1" applyProtection="1">
      <alignment vertical="center"/>
      <protection locked="0"/>
    </xf>
    <xf numFmtId="0" fontId="0" fillId="0" borderId="15" xfId="0" applyFill="1" applyBorder="1" applyProtection="1">
      <alignment vertical="center"/>
      <protection locked="0"/>
    </xf>
    <xf numFmtId="0" fontId="0" fillId="0" borderId="1" xfId="0" applyFill="1" applyBorder="1" applyAlignment="1" applyProtection="1">
      <alignment horizontal="center" vertical="center"/>
      <protection locked="0"/>
    </xf>
    <xf numFmtId="0" fontId="0" fillId="3" borderId="17" xfId="0" applyFill="1" applyBorder="1" applyAlignment="1">
      <alignment horizontal="center" vertical="center"/>
    </xf>
    <xf numFmtId="0" fontId="0" fillId="3" borderId="6" xfId="0" applyFill="1" applyBorder="1" applyAlignment="1">
      <alignment horizontal="center" vertical="center"/>
    </xf>
    <xf numFmtId="0" fontId="0" fillId="0" borderId="7" xfId="0" applyFill="1" applyBorder="1" applyAlignment="1" applyProtection="1">
      <alignment horizontal="center" vertical="center"/>
      <protection locked="0"/>
    </xf>
    <xf numFmtId="0" fontId="0" fillId="0" borderId="18" xfId="0" applyFill="1" applyBorder="1" applyAlignment="1" applyProtection="1">
      <alignment horizontal="center" vertical="center"/>
      <protection locked="0"/>
    </xf>
    <xf numFmtId="0" fontId="0" fillId="0" borderId="9" xfId="0" applyFill="1" applyBorder="1" applyAlignment="1" applyProtection="1">
      <alignment horizontal="center" vertical="center"/>
      <protection locked="0"/>
    </xf>
    <xf numFmtId="0" fontId="0" fillId="0" borderId="19" xfId="0" applyFill="1" applyBorder="1" applyAlignment="1" applyProtection="1">
      <alignment horizontal="center" vertical="center"/>
      <protection locked="0"/>
    </xf>
    <xf numFmtId="0" fontId="0" fillId="0" borderId="20" xfId="0" applyFill="1" applyBorder="1" applyAlignment="1" applyProtection="1">
      <alignment horizontal="center" vertical="center"/>
      <protection locked="0"/>
    </xf>
    <xf numFmtId="0" fontId="0" fillId="0" borderId="21" xfId="0" applyFill="1" applyBorder="1" applyAlignment="1" applyProtection="1">
      <alignment horizontal="center" vertical="center"/>
      <protection locked="0"/>
    </xf>
    <xf numFmtId="0" fontId="0" fillId="3" borderId="22" xfId="0" applyFill="1" applyBorder="1" applyAlignment="1">
      <alignment horizontal="center" vertical="center"/>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0" fillId="2" borderId="0" xfId="0" applyFill="1" applyAlignment="1">
      <alignment horizontal="center" vertical="center"/>
    </xf>
    <xf numFmtId="0" fontId="6" fillId="0" borderId="0" xfId="0" applyFont="1">
      <alignment vertical="center"/>
    </xf>
    <xf numFmtId="0" fontId="6" fillId="0" borderId="4" xfId="0" applyFont="1" applyFill="1" applyBorder="1" applyAlignment="1" applyProtection="1">
      <alignment horizontal="center" vertical="center" shrinkToFit="1"/>
      <protection locked="0"/>
    </xf>
    <xf numFmtId="0" fontId="6" fillId="0" borderId="25" xfId="0" applyFont="1" applyFill="1" applyBorder="1" applyAlignment="1" applyProtection="1">
      <alignment horizontal="center" vertical="center" shrinkToFit="1"/>
      <protection locked="0"/>
    </xf>
    <xf numFmtId="0" fontId="6" fillId="0" borderId="7" xfId="0" applyFont="1" applyFill="1" applyBorder="1" applyAlignment="1" applyProtection="1">
      <alignment horizontal="center" vertical="center" shrinkToFit="1"/>
      <protection locked="0"/>
    </xf>
    <xf numFmtId="0" fontId="6" fillId="0" borderId="34" xfId="0" applyFont="1" applyFill="1" applyBorder="1" applyAlignment="1" applyProtection="1">
      <alignment horizontal="center" vertical="center" shrinkToFit="1"/>
      <protection locked="0"/>
    </xf>
    <xf numFmtId="49" fontId="6" fillId="0" borderId="5" xfId="0" applyNumberFormat="1" applyFont="1" applyBorder="1" applyAlignment="1">
      <alignment horizontal="center" vertical="center" shrinkToFit="1"/>
    </xf>
    <xf numFmtId="0" fontId="6" fillId="0" borderId="5" xfId="0" applyFont="1" applyBorder="1" applyAlignment="1">
      <alignment vertical="center" shrinkToFit="1"/>
    </xf>
    <xf numFmtId="0" fontId="6" fillId="0" borderId="41" xfId="0" applyFont="1" applyBorder="1" applyAlignment="1">
      <alignment vertical="center" shrinkToFit="1"/>
    </xf>
    <xf numFmtId="0" fontId="6" fillId="0" borderId="49" xfId="0" applyFont="1" applyBorder="1" applyAlignment="1">
      <alignment horizontal="center" vertical="center"/>
    </xf>
    <xf numFmtId="0" fontId="6" fillId="0" borderId="16" xfId="0" applyFont="1" applyBorder="1" applyAlignment="1">
      <alignment horizontal="center" vertical="center"/>
    </xf>
    <xf numFmtId="0" fontId="6" fillId="0" borderId="0" xfId="0" applyFont="1" applyAlignment="1">
      <alignment vertical="center"/>
    </xf>
    <xf numFmtId="0" fontId="6" fillId="0" borderId="5" xfId="0" applyNumberFormat="1" applyFont="1" applyBorder="1" applyAlignment="1">
      <alignment horizontal="center" vertical="center" shrinkToFit="1"/>
    </xf>
    <xf numFmtId="0" fontId="6" fillId="0" borderId="0" xfId="0" applyFont="1" applyAlignment="1">
      <alignment horizontal="center" vertical="center"/>
    </xf>
    <xf numFmtId="0" fontId="6" fillId="0" borderId="74" xfId="0" applyFont="1" applyBorder="1" applyAlignment="1">
      <alignment horizontal="center" vertical="center"/>
    </xf>
    <xf numFmtId="0" fontId="6" fillId="0" borderId="75" xfId="0" applyFont="1" applyBorder="1" applyAlignment="1">
      <alignment horizontal="center" vertical="center"/>
    </xf>
    <xf numFmtId="0" fontId="0" fillId="3" borderId="13" xfId="0" applyFill="1" applyBorder="1" applyAlignment="1">
      <alignment horizontal="center" vertical="center"/>
    </xf>
    <xf numFmtId="0" fontId="0" fillId="3" borderId="12" xfId="0" applyFill="1" applyBorder="1" applyAlignment="1">
      <alignment horizontal="center" vertical="center"/>
    </xf>
    <xf numFmtId="0" fontId="6" fillId="0" borderId="35" xfId="0" applyFont="1" applyBorder="1" applyAlignment="1">
      <alignment vertical="center"/>
    </xf>
    <xf numFmtId="0" fontId="6" fillId="0" borderId="35" xfId="0" applyFont="1" applyBorder="1" applyAlignment="1">
      <alignment vertical="center"/>
    </xf>
    <xf numFmtId="0" fontId="6" fillId="0" borderId="0" xfId="0" applyFont="1" applyBorder="1" applyAlignment="1">
      <alignment horizontal="center" vertical="center"/>
    </xf>
    <xf numFmtId="0" fontId="6" fillId="0" borderId="81" xfId="0" applyFont="1" applyBorder="1">
      <alignment vertical="center"/>
    </xf>
    <xf numFmtId="0" fontId="6" fillId="0" borderId="83" xfId="0" applyFont="1" applyBorder="1">
      <alignment vertical="center"/>
    </xf>
    <xf numFmtId="0" fontId="6" fillId="0" borderId="82" xfId="0" applyFont="1" applyBorder="1">
      <alignment vertical="center"/>
    </xf>
    <xf numFmtId="0" fontId="6" fillId="0" borderId="16" xfId="0" applyFont="1" applyBorder="1">
      <alignment vertical="center"/>
    </xf>
    <xf numFmtId="0" fontId="6" fillId="0" borderId="85" xfId="0" applyFont="1" applyBorder="1">
      <alignment vertical="center"/>
    </xf>
    <xf numFmtId="0" fontId="6" fillId="0" borderId="86" xfId="0" applyFont="1" applyBorder="1">
      <alignment vertical="center"/>
    </xf>
    <xf numFmtId="0" fontId="0" fillId="0" borderId="80" xfId="0" applyBorder="1" applyAlignment="1">
      <alignment horizontal="center" vertical="center"/>
    </xf>
    <xf numFmtId="0" fontId="6" fillId="0" borderId="87" xfId="0" applyFont="1" applyBorder="1">
      <alignment vertical="center"/>
    </xf>
    <xf numFmtId="0" fontId="6" fillId="0" borderId="88" xfId="0" applyFont="1" applyBorder="1">
      <alignment vertical="center"/>
    </xf>
    <xf numFmtId="0" fontId="6" fillId="0" borderId="89" xfId="0" applyFont="1" applyBorder="1">
      <alignment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51" xfId="0" applyFont="1" applyBorder="1" applyAlignment="1">
      <alignment horizontal="center" vertical="center"/>
    </xf>
    <xf numFmtId="0" fontId="6" fillId="0" borderId="57" xfId="0" applyFont="1" applyBorder="1" applyAlignment="1">
      <alignment horizontal="center" vertical="center"/>
    </xf>
    <xf numFmtId="0" fontId="6" fillId="0" borderId="35" xfId="0" applyFont="1" applyBorder="1" applyAlignment="1">
      <alignment horizontal="center" vertical="center"/>
    </xf>
    <xf numFmtId="0" fontId="0" fillId="2" borderId="0" xfId="0" applyFill="1" applyAlignment="1">
      <alignment horizontal="left" vertical="center"/>
    </xf>
    <xf numFmtId="0" fontId="0" fillId="0" borderId="12" xfId="0" applyFill="1" applyBorder="1" applyAlignment="1" applyProtection="1">
      <alignment horizontal="left" vertical="center"/>
      <protection locked="0"/>
    </xf>
    <xf numFmtId="0" fontId="0" fillId="0" borderId="13" xfId="0" applyFill="1" applyBorder="1" applyAlignment="1" applyProtection="1">
      <alignment horizontal="left" vertical="center"/>
      <protection locked="0"/>
    </xf>
    <xf numFmtId="0" fontId="6" fillId="0" borderId="35" xfId="0" applyFont="1" applyBorder="1" applyAlignment="1">
      <alignment vertical="center"/>
    </xf>
    <xf numFmtId="0" fontId="6" fillId="0" borderId="35" xfId="0" applyFont="1" applyBorder="1" applyAlignment="1">
      <alignment vertical="center"/>
    </xf>
    <xf numFmtId="0" fontId="6" fillId="0" borderId="81" xfId="0" applyFont="1" applyBorder="1" applyAlignment="1">
      <alignment horizontal="right" vertical="center"/>
    </xf>
    <xf numFmtId="0" fontId="6" fillId="0" borderId="82" xfId="0" applyFont="1" applyBorder="1" applyAlignment="1">
      <alignment horizontal="right" vertical="center"/>
    </xf>
    <xf numFmtId="0" fontId="6" fillId="0" borderId="87" xfId="0" applyFont="1" applyBorder="1" applyAlignment="1">
      <alignment horizontal="right" vertical="center"/>
    </xf>
    <xf numFmtId="0" fontId="6" fillId="0" borderId="0" xfId="0" applyNumberFormat="1" applyFont="1">
      <alignment vertical="center"/>
    </xf>
    <xf numFmtId="176" fontId="6" fillId="0" borderId="0" xfId="0" applyNumberFormat="1" applyFont="1">
      <alignment vertical="center"/>
    </xf>
    <xf numFmtId="0" fontId="6" fillId="0" borderId="0" xfId="0" applyFont="1" applyAlignment="1">
      <alignment vertical="center"/>
    </xf>
    <xf numFmtId="0" fontId="6" fillId="0" borderId="0" xfId="0" applyFont="1" applyFill="1" applyBorder="1">
      <alignment vertical="center"/>
    </xf>
    <xf numFmtId="176" fontId="6" fillId="0" borderId="0" xfId="0" applyNumberFormat="1" applyFont="1" applyFill="1" applyBorder="1">
      <alignment vertical="center"/>
    </xf>
    <xf numFmtId="14" fontId="6" fillId="0" borderId="0" xfId="0" applyNumberFormat="1" applyFont="1" applyFill="1" applyBorder="1">
      <alignment vertical="center"/>
    </xf>
    <xf numFmtId="0" fontId="6" fillId="0" borderId="0" xfId="0" applyNumberFormat="1" applyFont="1" applyFill="1" applyBorder="1">
      <alignment vertical="center"/>
    </xf>
    <xf numFmtId="0" fontId="6" fillId="0" borderId="0" xfId="0" applyFont="1" applyFill="1" applyBorder="1" applyAlignment="1">
      <alignment vertical="center" wrapText="1"/>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6" fillId="0" borderId="0" xfId="0" applyNumberFormat="1" applyFont="1" applyFill="1" applyBorder="1" applyAlignment="1">
      <alignment horizontal="center" vertical="center"/>
    </xf>
    <xf numFmtId="0" fontId="0" fillId="0" borderId="0" xfId="0" applyFill="1" applyBorder="1" applyAlignment="1">
      <alignment horizontal="center" vertical="center"/>
    </xf>
    <xf numFmtId="0" fontId="6" fillId="0" borderId="103" xfId="0" applyFont="1" applyBorder="1" applyAlignment="1">
      <alignment horizontal="right" vertical="center"/>
    </xf>
    <xf numFmtId="0" fontId="6" fillId="0" borderId="0" xfId="0" applyFont="1" applyAlignment="1">
      <alignment vertical="center"/>
    </xf>
    <xf numFmtId="0" fontId="0" fillId="2" borderId="0" xfId="0" applyFill="1" applyProtection="1">
      <alignment vertical="center"/>
    </xf>
    <xf numFmtId="0" fontId="0" fillId="4" borderId="25" xfId="0" applyFill="1" applyBorder="1" applyAlignment="1" applyProtection="1">
      <alignment vertical="center"/>
    </xf>
    <xf numFmtId="0" fontId="0" fillId="4" borderId="7" xfId="0" applyFill="1" applyBorder="1" applyAlignment="1" applyProtection="1">
      <alignment vertical="center"/>
    </xf>
    <xf numFmtId="0" fontId="15" fillId="0" borderId="25" xfId="0" applyFont="1" applyFill="1" applyBorder="1" applyAlignment="1" applyProtection="1">
      <alignment vertical="center"/>
    </xf>
    <xf numFmtId="0" fontId="15" fillId="0" borderId="34" xfId="0" applyFont="1" applyFill="1" applyBorder="1" applyAlignment="1" applyProtection="1">
      <alignment vertical="center"/>
    </xf>
    <xf numFmtId="0" fontId="0" fillId="0" borderId="123" xfId="0" applyBorder="1" applyAlignment="1" applyProtection="1">
      <alignment horizontal="left" vertical="center"/>
    </xf>
    <xf numFmtId="0" fontId="0" fillId="0" borderId="120" xfId="0" applyBorder="1" applyAlignment="1" applyProtection="1">
      <alignment horizontal="left" vertical="center"/>
    </xf>
    <xf numFmtId="0" fontId="0" fillId="0" borderId="121" xfId="0" applyBorder="1" applyAlignment="1" applyProtection="1">
      <alignment horizontal="left" vertical="center"/>
    </xf>
    <xf numFmtId="0" fontId="0" fillId="0" borderId="124" xfId="0" applyBorder="1" applyAlignment="1" applyProtection="1">
      <alignment horizontal="left" vertical="center"/>
    </xf>
    <xf numFmtId="0" fontId="0" fillId="0" borderId="107" xfId="0" applyBorder="1" applyAlignment="1" applyProtection="1">
      <alignment horizontal="left" vertical="center"/>
    </xf>
    <xf numFmtId="0" fontId="0" fillId="0" borderId="105" xfId="0" applyBorder="1" applyAlignment="1" applyProtection="1">
      <alignment horizontal="left" vertical="center"/>
    </xf>
    <xf numFmtId="0" fontId="0" fillId="0" borderId="21" xfId="0" applyBorder="1" applyAlignment="1" applyProtection="1">
      <alignment horizontal="center" vertical="center"/>
      <protection locked="0"/>
    </xf>
    <xf numFmtId="0" fontId="0" fillId="0" borderId="122"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108" xfId="0" applyBorder="1" applyAlignment="1" applyProtection="1">
      <alignment horizontal="center" vertical="center"/>
      <protection locked="0"/>
    </xf>
    <xf numFmtId="0" fontId="0" fillId="4" borderId="4" xfId="0" applyFill="1" applyBorder="1" applyAlignment="1">
      <alignment horizontal="left" vertical="center" wrapText="1"/>
    </xf>
    <xf numFmtId="0" fontId="0" fillId="4" borderId="5" xfId="0" applyFill="1" applyBorder="1" applyAlignment="1">
      <alignment horizontal="left" vertical="center" wrapText="1"/>
    </xf>
    <xf numFmtId="0" fontId="0" fillId="4" borderId="6" xfId="0" applyFill="1" applyBorder="1" applyAlignment="1">
      <alignment horizontal="left" vertical="center" wrapText="1"/>
    </xf>
    <xf numFmtId="0" fontId="0" fillId="3" borderId="1" xfId="0" applyFill="1" applyBorder="1" applyAlignment="1" applyProtection="1">
      <alignment horizontal="center" vertical="center" wrapText="1"/>
    </xf>
    <xf numFmtId="0" fontId="0" fillId="3" borderId="1" xfId="0" applyFill="1" applyBorder="1" applyAlignment="1" applyProtection="1">
      <alignment horizontal="center" vertical="center"/>
    </xf>
    <xf numFmtId="0" fontId="0" fillId="0" borderId="1" xfId="0" applyBorder="1" applyAlignment="1" applyProtection="1">
      <alignment horizontal="center" vertical="center"/>
      <protection locked="0"/>
    </xf>
    <xf numFmtId="0" fontId="0" fillId="0" borderId="5" xfId="0" applyBorder="1" applyAlignment="1" applyProtection="1">
      <alignment horizontal="center" vertical="center"/>
    </xf>
    <xf numFmtId="0" fontId="0" fillId="0" borderId="6" xfId="0" applyBorder="1" applyAlignment="1" applyProtection="1">
      <alignment horizontal="center"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0" fontId="0" fillId="0" borderId="2" xfId="0" applyBorder="1" applyAlignment="1" applyProtection="1">
      <alignment horizontal="left" vertical="center" wrapText="1"/>
    </xf>
    <xf numFmtId="0" fontId="0" fillId="0" borderId="10" xfId="0"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2" xfId="0" applyFill="1" applyBorder="1" applyAlignment="1" applyProtection="1">
      <alignment vertical="center"/>
      <protection locked="0"/>
    </xf>
    <xf numFmtId="0" fontId="0" fillId="0" borderId="10" xfId="0" applyFill="1" applyBorder="1" applyAlignment="1" applyProtection="1">
      <alignment vertical="center"/>
      <protection locked="0"/>
    </xf>
    <xf numFmtId="0" fontId="0" fillId="0" borderId="10" xfId="0" applyBorder="1" applyAlignment="1" applyProtection="1">
      <alignment vertical="center"/>
      <protection locked="0"/>
    </xf>
    <xf numFmtId="0" fontId="0" fillId="0" borderId="3" xfId="0" applyBorder="1" applyAlignment="1" applyProtection="1">
      <alignment vertical="center"/>
      <protection locked="0"/>
    </xf>
    <xf numFmtId="0" fontId="0" fillId="0" borderId="1" xfId="0" applyFill="1" applyBorder="1" applyAlignment="1" applyProtection="1">
      <alignment vertical="center"/>
      <protection locked="0"/>
    </xf>
    <xf numFmtId="0" fontId="0" fillId="0" borderId="1" xfId="0" applyFill="1" applyBorder="1" applyAlignment="1" applyProtection="1">
      <alignment horizontal="center" vertical="center"/>
      <protection locked="0"/>
    </xf>
    <xf numFmtId="0" fontId="2" fillId="0" borderId="1" xfId="0" applyFont="1" applyFill="1" applyBorder="1" applyAlignment="1" applyProtection="1">
      <alignment vertical="center" wrapText="1"/>
      <protection locked="0"/>
    </xf>
    <xf numFmtId="0" fontId="3" fillId="0" borderId="1" xfId="0" applyFont="1" applyFill="1" applyBorder="1" applyAlignment="1" applyProtection="1">
      <alignment vertical="center"/>
      <protection locked="0"/>
    </xf>
    <xf numFmtId="0" fontId="0" fillId="3" borderId="1" xfId="0" applyFill="1" applyBorder="1" applyAlignment="1">
      <alignment horizontal="center" vertic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3" borderId="13" xfId="0" applyFill="1" applyBorder="1" applyAlignment="1">
      <alignment horizontal="center" vertical="center"/>
    </xf>
    <xf numFmtId="0" fontId="0" fillId="0" borderId="13"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3" borderId="2" xfId="0" applyFill="1" applyBorder="1" applyAlignment="1">
      <alignment horizontal="center" vertical="center"/>
    </xf>
    <xf numFmtId="0" fontId="0" fillId="3" borderId="10" xfId="0" applyFill="1" applyBorder="1" applyAlignment="1">
      <alignment horizontal="center" vertical="center"/>
    </xf>
    <xf numFmtId="0" fontId="0" fillId="0" borderId="10" xfId="0" applyBorder="1" applyAlignment="1">
      <alignment vertical="center"/>
    </xf>
    <xf numFmtId="0" fontId="0" fillId="0" borderId="3" xfId="0" applyBorder="1" applyAlignment="1">
      <alignment vertical="center"/>
    </xf>
    <xf numFmtId="0" fontId="0" fillId="3" borderId="14" xfId="0" applyFill="1" applyBorder="1" applyAlignment="1">
      <alignment horizontal="center" vertical="center" wrapText="1"/>
    </xf>
    <xf numFmtId="0" fontId="2" fillId="3" borderId="15" xfId="0" applyFont="1" applyFill="1" applyBorder="1" applyAlignment="1">
      <alignment horizontal="center" vertical="center" wrapText="1"/>
    </xf>
    <xf numFmtId="0" fontId="3" fillId="3" borderId="15" xfId="0" applyFont="1" applyFill="1" applyBorder="1" applyAlignment="1">
      <alignment horizontal="center" vertical="center"/>
    </xf>
    <xf numFmtId="0" fontId="0" fillId="0" borderId="4" xfId="0" applyFill="1" applyBorder="1" applyAlignment="1" applyProtection="1">
      <alignment vertical="center"/>
      <protection locked="0"/>
    </xf>
    <xf numFmtId="0" fontId="0" fillId="0" borderId="5" xfId="0" applyFill="1" applyBorder="1" applyAlignment="1" applyProtection="1">
      <alignment vertical="center"/>
      <protection locked="0"/>
    </xf>
    <xf numFmtId="0" fontId="0" fillId="0" borderId="6" xfId="0" applyFill="1" applyBorder="1" applyAlignment="1" applyProtection="1">
      <alignment vertical="center"/>
      <protection locked="0"/>
    </xf>
    <xf numFmtId="0" fontId="0" fillId="0" borderId="7" xfId="0" applyFill="1" applyBorder="1" applyAlignment="1" applyProtection="1">
      <alignment vertical="center"/>
      <protection locked="0"/>
    </xf>
    <xf numFmtId="0" fontId="0" fillId="0" borderId="8" xfId="0" applyFill="1" applyBorder="1" applyAlignment="1" applyProtection="1">
      <alignment vertical="center"/>
      <protection locked="0"/>
    </xf>
    <xf numFmtId="0" fontId="0" fillId="0" borderId="9" xfId="0" applyFill="1" applyBorder="1" applyAlignment="1" applyProtection="1">
      <alignment vertical="center"/>
      <protection locked="0"/>
    </xf>
    <xf numFmtId="0" fontId="0" fillId="0" borderId="12" xfId="0" applyFill="1" applyBorder="1" applyAlignment="1" applyProtection="1">
      <alignment vertical="center"/>
      <protection locked="0"/>
    </xf>
    <xf numFmtId="0" fontId="0" fillId="0" borderId="15" xfId="0" applyFill="1" applyBorder="1" applyAlignment="1" applyProtection="1">
      <alignment vertical="center"/>
      <protection locked="0"/>
    </xf>
    <xf numFmtId="0" fontId="0" fillId="2" borderId="8" xfId="0" applyFill="1" applyBorder="1" applyAlignment="1">
      <alignment vertical="center"/>
    </xf>
    <xf numFmtId="0" fontId="0" fillId="2" borderId="9" xfId="0" applyFill="1" applyBorder="1" applyAlignment="1">
      <alignment vertical="center"/>
    </xf>
    <xf numFmtId="0" fontId="4" fillId="3" borderId="2"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3" xfId="0" applyFont="1" applyFill="1" applyBorder="1" applyAlignment="1">
      <alignment horizontal="center" vertical="center"/>
    </xf>
    <xf numFmtId="0" fontId="0" fillId="0" borderId="2"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0" fillId="3" borderId="1" xfId="0" applyFill="1" applyBorder="1" applyAlignment="1">
      <alignment horizontal="center" vertical="center" wrapText="1"/>
    </xf>
    <xf numFmtId="0" fontId="0" fillId="3" borderId="3" xfId="0" applyFill="1" applyBorder="1" applyAlignment="1">
      <alignment horizontal="center" vertical="center"/>
    </xf>
    <xf numFmtId="0" fontId="12" fillId="3" borderId="2" xfId="0" applyFont="1" applyFill="1" applyBorder="1" applyAlignment="1" applyProtection="1">
      <alignment horizontal="center" vertical="center"/>
    </xf>
    <xf numFmtId="0" fontId="13" fillId="3" borderId="3" xfId="0" applyFont="1" applyFill="1" applyBorder="1" applyAlignment="1" applyProtection="1">
      <alignment horizontal="center" vertical="center"/>
    </xf>
    <xf numFmtId="0" fontId="0" fillId="3" borderId="2" xfId="0" applyFill="1" applyBorder="1" applyAlignment="1" applyProtection="1">
      <alignment horizontal="left" vertical="center"/>
    </xf>
    <xf numFmtId="0" fontId="0" fillId="3" borderId="10" xfId="0" applyFill="1" applyBorder="1" applyAlignment="1" applyProtection="1">
      <alignment horizontal="left" vertical="center"/>
    </xf>
    <xf numFmtId="0" fontId="0" fillId="3" borderId="3" xfId="0" applyFill="1" applyBorder="1" applyAlignment="1" applyProtection="1">
      <alignment horizontal="left" vertical="center"/>
    </xf>
    <xf numFmtId="0" fontId="0" fillId="4" borderId="14" xfId="0" applyFill="1" applyBorder="1" applyAlignment="1">
      <alignment horizontal="center" vertical="center" textRotation="255"/>
    </xf>
    <xf numFmtId="0" fontId="0" fillId="4" borderId="44" xfId="0" applyFill="1" applyBorder="1" applyAlignment="1">
      <alignment horizontal="center" vertical="center" textRotation="255"/>
    </xf>
    <xf numFmtId="0" fontId="0" fillId="4" borderId="15" xfId="0" applyFill="1" applyBorder="1" applyAlignment="1">
      <alignment horizontal="center" vertical="center" textRotation="255"/>
    </xf>
    <xf numFmtId="0" fontId="0" fillId="2" borderId="15" xfId="0" applyFill="1" applyBorder="1" applyAlignment="1">
      <alignment vertical="center"/>
    </xf>
    <xf numFmtId="0" fontId="0" fillId="3" borderId="4" xfId="0" applyFill="1" applyBorder="1" applyAlignment="1">
      <alignment horizontal="center" vertical="center"/>
    </xf>
    <xf numFmtId="0" fontId="0" fillId="3" borderId="6" xfId="0" applyFill="1" applyBorder="1" applyAlignment="1">
      <alignment vertical="center"/>
    </xf>
    <xf numFmtId="0" fontId="0" fillId="3" borderId="7" xfId="0" applyFill="1" applyBorder="1" applyAlignment="1">
      <alignment vertical="center"/>
    </xf>
    <xf numFmtId="0" fontId="0" fillId="3" borderId="9" xfId="0" applyFill="1" applyBorder="1" applyAlignment="1">
      <alignment vertical="center"/>
    </xf>
    <xf numFmtId="49" fontId="0" fillId="0" borderId="1" xfId="0" applyNumberFormat="1" applyFill="1" applyBorder="1" applyAlignment="1" applyProtection="1">
      <alignment vertical="center"/>
      <protection locked="0"/>
    </xf>
    <xf numFmtId="0" fontId="0" fillId="2" borderId="0" xfId="0" applyFill="1" applyAlignment="1">
      <alignment vertical="center"/>
    </xf>
    <xf numFmtId="0" fontId="0" fillId="2" borderId="11" xfId="0" applyFill="1" applyBorder="1" applyAlignment="1">
      <alignment vertical="center"/>
    </xf>
    <xf numFmtId="0" fontId="0" fillId="0" borderId="11" xfId="0" applyBorder="1" applyAlignment="1">
      <alignment vertical="center"/>
    </xf>
    <xf numFmtId="0" fontId="0" fillId="0" borderId="14" xfId="0" applyFill="1"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0" fillId="0" borderId="14" xfId="0" applyFill="1" applyBorder="1" applyAlignment="1" applyProtection="1">
      <alignment horizontal="center" vertical="center"/>
      <protection locked="0"/>
    </xf>
    <xf numFmtId="0" fontId="0" fillId="0" borderId="15" xfId="0" applyFill="1" applyBorder="1" applyAlignment="1" applyProtection="1">
      <alignment horizontal="center" vertical="center"/>
      <protection locked="0"/>
    </xf>
    <xf numFmtId="0" fontId="0" fillId="3" borderId="1" xfId="0" applyFill="1" applyBorder="1" applyAlignment="1">
      <alignment vertical="center"/>
    </xf>
    <xf numFmtId="0" fontId="0" fillId="3" borderId="15" xfId="0" applyFill="1" applyBorder="1" applyAlignment="1">
      <alignment vertical="center"/>
    </xf>
    <xf numFmtId="0" fontId="0" fillId="0" borderId="1" xfId="0" applyFill="1" applyBorder="1" applyAlignment="1" applyProtection="1">
      <alignment horizontal="center" vertical="center" wrapText="1"/>
      <protection locked="0"/>
    </xf>
    <xf numFmtId="0" fontId="0" fillId="0" borderId="0" xfId="0" applyAlignment="1">
      <alignment vertical="center"/>
    </xf>
    <xf numFmtId="0" fontId="6" fillId="0" borderId="0" xfId="0" applyNumberFormat="1" applyFont="1" applyFill="1" applyBorder="1" applyAlignment="1">
      <alignment horizontal="right" vertical="center"/>
    </xf>
    <xf numFmtId="14" fontId="6" fillId="0" borderId="0" xfId="0" applyNumberFormat="1" applyFont="1" applyFill="1" applyBorder="1" applyAlignment="1">
      <alignment horizontal="left" vertical="center"/>
    </xf>
    <xf numFmtId="0" fontId="6" fillId="0" borderId="101" xfId="0" applyFont="1" applyBorder="1" applyAlignment="1">
      <alignment horizontal="center" vertical="center"/>
    </xf>
    <xf numFmtId="0" fontId="6" fillId="0" borderId="102" xfId="0" applyFont="1" applyBorder="1" applyAlignment="1">
      <alignment horizontal="center" vertical="center"/>
    </xf>
    <xf numFmtId="0" fontId="6" fillId="0" borderId="100" xfId="0" applyFont="1" applyBorder="1" applyAlignment="1">
      <alignment horizontal="center" vertical="center"/>
    </xf>
    <xf numFmtId="0" fontId="11" fillId="0" borderId="14" xfId="0" applyFont="1" applyFill="1" applyBorder="1" applyAlignment="1">
      <alignment vertical="center" wrapText="1"/>
    </xf>
    <xf numFmtId="0" fontId="11" fillId="0" borderId="90" xfId="0" applyFont="1" applyFill="1" applyBorder="1" applyAlignment="1">
      <alignment vertical="center" wrapText="1"/>
    </xf>
    <xf numFmtId="0" fontId="11" fillId="0" borderId="4" xfId="0" applyFont="1" applyFill="1" applyBorder="1" applyAlignment="1">
      <alignment vertical="center" shrinkToFit="1"/>
    </xf>
    <xf numFmtId="0" fontId="12" fillId="0" borderId="5" xfId="0" applyFont="1" applyBorder="1" applyAlignment="1">
      <alignment vertical="center" shrinkToFit="1"/>
    </xf>
    <xf numFmtId="0" fontId="12" fillId="0" borderId="6" xfId="0" applyFont="1" applyBorder="1" applyAlignment="1">
      <alignment vertical="center" shrinkToFit="1"/>
    </xf>
    <xf numFmtId="0" fontId="11" fillId="0" borderId="60" xfId="0" applyFont="1" applyFill="1" applyBorder="1" applyAlignment="1">
      <alignment vertical="center" wrapText="1"/>
    </xf>
    <xf numFmtId="0" fontId="11" fillId="0" borderId="91" xfId="0" applyFont="1" applyFill="1" applyBorder="1" applyAlignment="1">
      <alignment vertical="center" wrapText="1"/>
    </xf>
    <xf numFmtId="0" fontId="14" fillId="0" borderId="96" xfId="0" applyFont="1" applyBorder="1" applyAlignment="1">
      <alignment horizontal="right"/>
    </xf>
    <xf numFmtId="0" fontId="14" fillId="0" borderId="99" xfId="0" applyFont="1" applyBorder="1" applyAlignment="1">
      <alignment horizontal="right"/>
    </xf>
    <xf numFmtId="0" fontId="6" fillId="0" borderId="17" xfId="0" applyFont="1" applyBorder="1" applyAlignment="1">
      <alignment vertical="center"/>
    </xf>
    <xf numFmtId="0" fontId="6" fillId="0" borderId="92" xfId="0" applyFont="1" applyBorder="1" applyAlignment="1">
      <alignment vertical="center"/>
    </xf>
    <xf numFmtId="0" fontId="6" fillId="0" borderId="94" xfId="0" applyFont="1" applyBorder="1" applyAlignment="1">
      <alignment vertical="center"/>
    </xf>
    <xf numFmtId="0" fontId="6" fillId="0" borderId="98" xfId="0" applyFont="1" applyBorder="1" applyAlignment="1">
      <alignment vertical="center"/>
    </xf>
    <xf numFmtId="0" fontId="11" fillId="0" borderId="93" xfId="0" applyFont="1" applyFill="1" applyBorder="1" applyAlignment="1">
      <alignment vertical="center" shrinkToFit="1"/>
    </xf>
    <xf numFmtId="0" fontId="12" fillId="0" borderId="87" xfId="0" applyFont="1" applyBorder="1" applyAlignment="1">
      <alignment vertical="center" shrinkToFit="1"/>
    </xf>
    <xf numFmtId="0" fontId="12" fillId="0" borderId="89" xfId="0" applyFont="1" applyBorder="1" applyAlignment="1">
      <alignment vertical="center" shrinkToFit="1"/>
    </xf>
    <xf numFmtId="0" fontId="11" fillId="0" borderId="15" xfId="0" applyFont="1" applyFill="1" applyBorder="1" applyAlignment="1">
      <alignment vertical="center" wrapText="1"/>
    </xf>
    <xf numFmtId="0" fontId="11" fillId="0" borderId="78" xfId="0" applyFont="1" applyFill="1" applyBorder="1" applyAlignment="1">
      <alignment vertical="center" wrapText="1"/>
    </xf>
    <xf numFmtId="0" fontId="14" fillId="0" borderId="97" xfId="0" applyFont="1" applyBorder="1" applyAlignment="1">
      <alignment horizontal="right"/>
    </xf>
    <xf numFmtId="0" fontId="6" fillId="0" borderId="18" xfId="0" applyFont="1" applyBorder="1" applyAlignment="1">
      <alignment vertical="center"/>
    </xf>
    <xf numFmtId="0" fontId="6" fillId="0" borderId="95" xfId="0" applyFont="1" applyBorder="1" applyAlignment="1">
      <alignment vertical="center"/>
    </xf>
    <xf numFmtId="0" fontId="11" fillId="0" borderId="84" xfId="0" applyFont="1" applyFill="1" applyBorder="1" applyAlignment="1">
      <alignment vertical="center" shrinkToFit="1"/>
    </xf>
    <xf numFmtId="0" fontId="12" fillId="0" borderId="82" xfId="0" applyFont="1" applyBorder="1" applyAlignment="1">
      <alignment vertical="center" shrinkToFit="1"/>
    </xf>
    <xf numFmtId="0" fontId="12" fillId="0" borderId="16" xfId="0" applyFont="1" applyBorder="1" applyAlignment="1">
      <alignment vertical="center" shrinkToFit="1"/>
    </xf>
    <xf numFmtId="0" fontId="6" fillId="0" borderId="41" xfId="0" applyFont="1" applyBorder="1" applyAlignment="1">
      <alignment vertical="center"/>
    </xf>
    <xf numFmtId="0" fontId="6" fillId="0" borderId="57" xfId="0" applyFont="1" applyBorder="1" applyAlignment="1">
      <alignment vertical="center"/>
    </xf>
    <xf numFmtId="0" fontId="7" fillId="0" borderId="55"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29" xfId="0" applyFont="1" applyFill="1" applyBorder="1" applyAlignment="1">
      <alignment horizontal="center" vertical="center"/>
    </xf>
    <xf numFmtId="0" fontId="6" fillId="0" borderId="55" xfId="0" applyFont="1" applyBorder="1" applyAlignment="1">
      <alignment horizontal="center" vertical="center"/>
    </xf>
    <xf numFmtId="0" fontId="6" fillId="0" borderId="27" xfId="0" applyFont="1" applyBorder="1" applyAlignment="1">
      <alignment horizontal="center" vertical="center"/>
    </xf>
    <xf numFmtId="0" fontId="6" fillId="0" borderId="29" xfId="0" applyFont="1" applyBorder="1" applyAlignment="1">
      <alignment horizontal="center" vertical="center"/>
    </xf>
    <xf numFmtId="0" fontId="6" fillId="0" borderId="81" xfId="0" applyFont="1" applyFill="1" applyBorder="1" applyAlignment="1">
      <alignment horizontal="center" vertical="center" shrinkToFit="1"/>
    </xf>
    <xf numFmtId="0" fontId="6" fillId="0" borderId="81" xfId="0" applyFont="1" applyBorder="1" applyAlignment="1">
      <alignment horizontal="center" vertical="center" shrinkToFit="1"/>
    </xf>
    <xf numFmtId="0" fontId="6" fillId="0" borderId="83" xfId="0" applyFont="1" applyBorder="1" applyAlignment="1">
      <alignment horizontal="center" vertical="center" shrinkToFit="1"/>
    </xf>
    <xf numFmtId="0" fontId="6" fillId="0" borderId="14" xfId="0" applyFont="1" applyFill="1" applyBorder="1" applyAlignment="1">
      <alignment horizontal="center" vertical="center" shrinkToFit="1"/>
    </xf>
    <xf numFmtId="0" fontId="6" fillId="0" borderId="15"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6" fillId="0" borderId="60" xfId="0" applyFont="1" applyFill="1" applyBorder="1" applyAlignment="1">
      <alignment horizontal="center" vertical="center" shrinkToFit="1"/>
    </xf>
    <xf numFmtId="0" fontId="6" fillId="0" borderId="78" xfId="0" applyFont="1" applyFill="1" applyBorder="1" applyAlignment="1">
      <alignment horizontal="center" vertical="center" shrinkToFit="1"/>
    </xf>
    <xf numFmtId="0" fontId="6" fillId="0" borderId="17" xfId="0" applyFont="1" applyBorder="1" applyAlignment="1">
      <alignment horizontal="center" vertical="center" shrinkToFit="1"/>
    </xf>
    <xf numFmtId="0" fontId="6" fillId="0" borderId="18" xfId="0" applyFont="1" applyBorder="1" applyAlignment="1">
      <alignment horizontal="center" vertical="center"/>
    </xf>
    <xf numFmtId="0" fontId="6" fillId="0" borderId="82" xfId="0" applyFont="1" applyFill="1" applyBorder="1" applyAlignment="1">
      <alignment horizontal="center" vertical="center" shrinkToFit="1"/>
    </xf>
    <xf numFmtId="0" fontId="6" fillId="0" borderId="82"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84" xfId="0" applyFont="1" applyFill="1" applyBorder="1" applyAlignment="1">
      <alignment horizontal="center" vertical="center" shrinkToFit="1"/>
    </xf>
    <xf numFmtId="0" fontId="0" fillId="0" borderId="82" xfId="0" applyBorder="1" applyAlignment="1">
      <alignment horizontal="center" vertical="center" shrinkToFit="1"/>
    </xf>
    <xf numFmtId="0" fontId="0" fillId="0" borderId="16" xfId="0" applyBorder="1" applyAlignment="1">
      <alignment horizontal="center" vertical="center" shrinkToFit="1"/>
    </xf>
    <xf numFmtId="0" fontId="6" fillId="0" borderId="36" xfId="0" applyFont="1" applyBorder="1" applyAlignment="1">
      <alignment vertical="center"/>
    </xf>
    <xf numFmtId="0" fontId="6" fillId="0" borderId="0" xfId="0" applyFont="1" applyBorder="1" applyAlignment="1">
      <alignment horizontal="right" vertical="center"/>
    </xf>
    <xf numFmtId="0" fontId="6" fillId="0" borderId="84" xfId="0" applyFont="1" applyFill="1" applyBorder="1" applyAlignment="1">
      <alignment vertical="center" shrinkToFit="1"/>
    </xf>
    <xf numFmtId="0" fontId="0" fillId="0" borderId="82" xfId="0" applyBorder="1" applyAlignment="1">
      <alignment vertical="center" shrinkToFit="1"/>
    </xf>
    <xf numFmtId="0" fontId="0" fillId="0" borderId="16" xfId="0" applyBorder="1" applyAlignment="1">
      <alignment vertical="center" shrinkToFit="1"/>
    </xf>
    <xf numFmtId="0" fontId="6" fillId="0" borderId="4" xfId="0" applyFont="1" applyFill="1"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0" fillId="0" borderId="27" xfId="0" applyBorder="1" applyAlignment="1">
      <alignment horizontal="center" vertical="center"/>
    </xf>
    <xf numFmtId="0" fontId="0" fillId="0" borderId="29" xfId="0" applyBorder="1" applyAlignment="1">
      <alignment horizontal="center" vertical="center"/>
    </xf>
    <xf numFmtId="0" fontId="6" fillId="0" borderId="54" xfId="0" applyFont="1" applyBorder="1" applyAlignment="1">
      <alignment horizontal="center" vertical="center"/>
    </xf>
    <xf numFmtId="0" fontId="0" fillId="0" borderId="32" xfId="0" applyBorder="1" applyAlignment="1">
      <alignment horizontal="center" vertical="center"/>
    </xf>
    <xf numFmtId="0" fontId="0" fillId="0" borderId="65" xfId="0" applyBorder="1" applyAlignment="1">
      <alignment horizontal="center" vertical="center"/>
    </xf>
    <xf numFmtId="0" fontId="6" fillId="0" borderId="93" xfId="0" applyFont="1" applyFill="1" applyBorder="1" applyAlignment="1">
      <alignment vertical="center" shrinkToFit="1"/>
    </xf>
    <xf numFmtId="0" fontId="0" fillId="0" borderId="87" xfId="0" applyBorder="1" applyAlignment="1">
      <alignment vertical="center" shrinkToFit="1"/>
    </xf>
    <xf numFmtId="0" fontId="0" fillId="0" borderId="89" xfId="0" applyBorder="1" applyAlignment="1">
      <alignment vertical="center" shrinkToFit="1"/>
    </xf>
    <xf numFmtId="0" fontId="6" fillId="0" borderId="51"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52"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54"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7" xfId="0" applyFont="1" applyBorder="1" applyAlignment="1">
      <alignment horizontal="center" vertical="center" shrinkToFit="1"/>
    </xf>
    <xf numFmtId="0" fontId="6" fillId="0" borderId="38" xfId="0" applyFont="1" applyBorder="1" applyAlignment="1">
      <alignment horizontal="center" vertical="center" shrinkToFit="1"/>
    </xf>
    <xf numFmtId="0" fontId="6" fillId="0" borderId="39" xfId="0" applyFont="1" applyBorder="1" applyAlignment="1">
      <alignment horizontal="center" vertical="center" shrinkToFit="1"/>
    </xf>
    <xf numFmtId="0" fontId="6" fillId="0" borderId="35" xfId="0" applyFont="1" applyFill="1" applyBorder="1" applyAlignment="1" applyProtection="1">
      <alignment horizontal="center" vertical="center" shrinkToFit="1"/>
      <protection locked="0"/>
    </xf>
    <xf numFmtId="0" fontId="6" fillId="0" borderId="35" xfId="0" applyFont="1" applyBorder="1" applyAlignment="1">
      <alignment horizontal="center" vertical="center" shrinkToFit="1"/>
    </xf>
    <xf numFmtId="0" fontId="6" fillId="0" borderId="43" xfId="0" applyFont="1" applyBorder="1" applyAlignment="1">
      <alignment horizontal="center" vertical="center" shrinkToFit="1"/>
    </xf>
    <xf numFmtId="0" fontId="6" fillId="0" borderId="4" xfId="0" applyFont="1" applyFill="1" applyBorder="1" applyAlignment="1" applyProtection="1">
      <alignment horizontal="center" vertical="center" shrinkToFit="1"/>
      <protection locked="0"/>
    </xf>
    <xf numFmtId="0" fontId="6" fillId="0" borderId="5" xfId="0" applyFont="1" applyFill="1" applyBorder="1" applyAlignment="1" applyProtection="1">
      <alignment horizontal="center" vertical="center" shrinkToFit="1"/>
      <protection locked="0"/>
    </xf>
    <xf numFmtId="0" fontId="6" fillId="0" borderId="41"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56" xfId="0" applyFont="1" applyBorder="1" applyAlignment="1">
      <alignment horizontal="center" vertical="center" shrinkToFit="1"/>
    </xf>
    <xf numFmtId="0" fontId="6" fillId="0" borderId="2" xfId="0" applyFont="1" applyBorder="1" applyAlignment="1">
      <alignment vertical="center" shrinkToFit="1"/>
    </xf>
    <xf numFmtId="0" fontId="6" fillId="0" borderId="10" xfId="0" applyFont="1" applyBorder="1" applyAlignment="1">
      <alignment vertical="center" shrinkToFit="1"/>
    </xf>
    <xf numFmtId="0" fontId="6" fillId="0" borderId="53" xfId="0" applyFont="1" applyBorder="1" applyAlignment="1">
      <alignment vertical="center" shrinkToFit="1"/>
    </xf>
    <xf numFmtId="0" fontId="6" fillId="0" borderId="34" xfId="0" applyFont="1" applyBorder="1" applyAlignment="1">
      <alignment vertical="center" shrinkToFit="1"/>
    </xf>
    <xf numFmtId="0" fontId="6" fillId="0" borderId="35" xfId="0" applyFont="1" applyBorder="1" applyAlignment="1">
      <alignment vertical="center" shrinkToFit="1"/>
    </xf>
    <xf numFmtId="0" fontId="6" fillId="0" borderId="36" xfId="0" applyFont="1" applyBorder="1" applyAlignment="1">
      <alignment vertical="center" shrinkToFit="1"/>
    </xf>
    <xf numFmtId="0" fontId="6" fillId="0" borderId="7" xfId="0"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25"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left" vertical="center" shrinkToFit="1"/>
      <protection locked="0"/>
    </xf>
    <xf numFmtId="0" fontId="6" fillId="0" borderId="0" xfId="0" applyFont="1" applyBorder="1" applyAlignment="1">
      <alignment horizontal="left" vertical="center" shrinkToFit="1"/>
    </xf>
    <xf numFmtId="0" fontId="6" fillId="0" borderId="11" xfId="0" applyFont="1" applyBorder="1" applyAlignment="1">
      <alignment horizontal="left" vertical="center" shrinkToFit="1"/>
    </xf>
    <xf numFmtId="0" fontId="6" fillId="0" borderId="5" xfId="0" applyFont="1" applyFill="1" applyBorder="1" applyAlignment="1" applyProtection="1">
      <alignment horizontal="left" vertical="center" shrinkToFit="1"/>
      <protection locked="0"/>
    </xf>
    <xf numFmtId="0" fontId="6" fillId="0" borderId="5" xfId="0" applyFont="1" applyBorder="1" applyAlignment="1">
      <alignment horizontal="left" vertical="center" shrinkToFit="1"/>
    </xf>
    <xf numFmtId="0" fontId="6" fillId="0" borderId="6" xfId="0" applyFont="1" applyBorder="1" applyAlignment="1">
      <alignment horizontal="left" vertical="center" shrinkToFit="1"/>
    </xf>
    <xf numFmtId="0" fontId="6" fillId="0" borderId="8" xfId="0" applyFont="1" applyFill="1" applyBorder="1" applyAlignment="1" applyProtection="1">
      <alignment horizontal="left" vertical="center" shrinkToFit="1"/>
      <protection locked="0"/>
    </xf>
    <xf numFmtId="0" fontId="6" fillId="0" borderId="8" xfId="0" applyFont="1" applyBorder="1" applyAlignment="1">
      <alignment horizontal="left" vertical="center" shrinkToFit="1"/>
    </xf>
    <xf numFmtId="0" fontId="6" fillId="0" borderId="9" xfId="0" applyFont="1" applyBorder="1" applyAlignment="1">
      <alignment horizontal="left"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40" xfId="0" applyFont="1" applyFill="1" applyBorder="1" applyAlignment="1" applyProtection="1">
      <alignment vertical="center" shrinkToFit="1"/>
      <protection locked="0"/>
    </xf>
    <xf numFmtId="0" fontId="6" fillId="0" borderId="5" xfId="0" applyFont="1" applyBorder="1" applyAlignment="1">
      <alignment vertical="center" shrinkToFit="1"/>
    </xf>
    <xf numFmtId="0" fontId="6" fillId="0" borderId="51" xfId="0" applyFont="1" applyBorder="1" applyAlignment="1">
      <alignment vertical="center" shrinkToFit="1"/>
    </xf>
    <xf numFmtId="0" fontId="6" fillId="0" borderId="8" xfId="0" applyFont="1" applyBorder="1" applyAlignment="1">
      <alignment vertical="center" shrinkToFit="1"/>
    </xf>
    <xf numFmtId="0" fontId="6" fillId="0" borderId="42" xfId="0" applyFont="1" applyBorder="1" applyAlignment="1">
      <alignment vertical="center" shrinkToFit="1"/>
    </xf>
    <xf numFmtId="0" fontId="6" fillId="0" borderId="2" xfId="0" applyFont="1" applyBorder="1" applyAlignment="1">
      <alignment horizontal="center" vertical="center" shrinkToFit="1"/>
    </xf>
    <xf numFmtId="0" fontId="6" fillId="0" borderId="53"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13" xfId="0" applyFont="1" applyBorder="1" applyAlignment="1">
      <alignment vertical="center" shrinkToFit="1"/>
    </xf>
    <xf numFmtId="0" fontId="6" fillId="0" borderId="59" xfId="0" applyFont="1" applyBorder="1" applyAlignment="1">
      <alignment vertical="center" shrinkToFit="1"/>
    </xf>
    <xf numFmtId="0" fontId="6" fillId="0" borderId="58"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1" xfId="0" applyFont="1" applyBorder="1" applyAlignment="1">
      <alignment horizontal="center" vertical="center" wrapText="1" shrinkToFit="1"/>
    </xf>
    <xf numFmtId="0" fontId="6" fillId="0" borderId="14" xfId="0" applyFont="1" applyBorder="1" applyAlignment="1">
      <alignment vertical="center" shrinkToFit="1"/>
    </xf>
    <xf numFmtId="0" fontId="6" fillId="0" borderId="60" xfId="0" applyFont="1" applyBorder="1" applyAlignment="1">
      <alignment vertical="center" shrinkToFit="1"/>
    </xf>
    <xf numFmtId="0" fontId="6" fillId="0" borderId="63" xfId="0" applyFont="1" applyBorder="1" applyAlignment="1">
      <alignment horizontal="center" vertical="center"/>
    </xf>
    <xf numFmtId="0" fontId="6" fillId="0" borderId="15" xfId="0" applyFont="1" applyBorder="1" applyAlignment="1">
      <alignment horizontal="center" vertical="center"/>
    </xf>
    <xf numFmtId="0" fontId="6" fillId="0" borderId="58" xfId="0" applyFont="1" applyBorder="1" applyAlignment="1">
      <alignment horizontal="center" vertical="center"/>
    </xf>
    <xf numFmtId="0" fontId="6" fillId="0" borderId="1" xfId="0" applyFont="1" applyBorder="1" applyAlignment="1">
      <alignment horizontal="center" vertical="center"/>
    </xf>
    <xf numFmtId="0" fontId="6" fillId="0" borderId="29" xfId="0" applyFont="1" applyBorder="1" applyAlignment="1">
      <alignment horizontal="center" vertical="center" shrinkToFit="1"/>
    </xf>
    <xf numFmtId="0" fontId="6" fillId="0" borderId="50"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4" xfId="0" applyFont="1" applyFill="1" applyBorder="1" applyAlignment="1" applyProtection="1">
      <alignment vertical="center" shrinkToFit="1"/>
      <protection locked="0"/>
    </xf>
    <xf numFmtId="0" fontId="6" fillId="0" borderId="6" xfId="0" applyFont="1" applyBorder="1" applyAlignment="1">
      <alignment vertical="center" shrinkToFit="1"/>
    </xf>
    <xf numFmtId="0" fontId="6" fillId="0" borderId="7" xfId="0" applyFont="1" applyBorder="1" applyAlignment="1">
      <alignment vertical="center" shrinkToFit="1"/>
    </xf>
    <xf numFmtId="0" fontId="6" fillId="0" borderId="9" xfId="0" applyFont="1" applyBorder="1" applyAlignment="1">
      <alignment vertical="center" shrinkToFit="1"/>
    </xf>
    <xf numFmtId="0" fontId="9" fillId="0" borderId="47" xfId="0" applyFont="1" applyBorder="1" applyAlignment="1">
      <alignment horizontal="center" vertical="center" shrinkToFit="1"/>
    </xf>
    <xf numFmtId="0" fontId="9" fillId="0" borderId="48" xfId="0" applyFont="1" applyBorder="1" applyAlignment="1">
      <alignment horizontal="center" vertical="center" shrinkToFit="1"/>
    </xf>
    <xf numFmtId="0" fontId="6" fillId="0" borderId="45" xfId="0" applyFont="1" applyBorder="1" applyAlignment="1">
      <alignment horizontal="center" vertical="center" shrinkToFit="1"/>
    </xf>
    <xf numFmtId="0" fontId="6" fillId="0" borderId="46" xfId="0" applyFont="1" applyBorder="1" applyAlignment="1">
      <alignment horizontal="center" vertical="center" shrinkToFit="1"/>
    </xf>
    <xf numFmtId="0" fontId="6" fillId="0" borderId="4" xfId="0" applyNumberFormat="1" applyFont="1" applyBorder="1" applyAlignment="1">
      <alignment horizontal="right" vertical="center" shrinkToFit="1"/>
    </xf>
    <xf numFmtId="0" fontId="6" fillId="0" borderId="5" xfId="0" applyFont="1" applyBorder="1" applyAlignment="1">
      <alignment horizontal="right" vertical="center" shrinkToFit="1"/>
    </xf>
    <xf numFmtId="0" fontId="6" fillId="0" borderId="5" xfId="0" applyNumberFormat="1" applyFont="1" applyBorder="1" applyAlignment="1">
      <alignment horizontal="left" vertical="center" shrinkToFit="1"/>
    </xf>
    <xf numFmtId="0" fontId="6" fillId="0" borderId="43" xfId="0" applyFont="1" applyBorder="1" applyAlignment="1">
      <alignment vertical="center" shrinkToFit="1"/>
    </xf>
    <xf numFmtId="0" fontId="6" fillId="0" borderId="79" xfId="0" applyFont="1" applyFill="1" applyBorder="1" applyAlignment="1">
      <alignment horizontal="center" vertical="center"/>
    </xf>
    <xf numFmtId="0" fontId="0" fillId="0" borderId="44" xfId="0" applyBorder="1" applyAlignment="1">
      <alignment horizontal="center" vertical="center"/>
    </xf>
    <xf numFmtId="0" fontId="0" fillId="0" borderId="63" xfId="0" applyBorder="1" applyAlignment="1">
      <alignment horizontal="center" vertical="center"/>
    </xf>
    <xf numFmtId="0" fontId="0" fillId="0" borderId="15" xfId="0" applyBorder="1" applyAlignment="1">
      <alignment horizontal="center" vertical="center"/>
    </xf>
    <xf numFmtId="0" fontId="6" fillId="0" borderId="44" xfId="0" applyFont="1" applyFill="1" applyBorder="1" applyAlignment="1">
      <alignment horizontal="center" vertical="center" wrapText="1"/>
    </xf>
    <xf numFmtId="0" fontId="6" fillId="0" borderId="44" xfId="0" applyFont="1" applyFill="1" applyBorder="1" applyAlignment="1">
      <alignment horizontal="center" vertical="center"/>
    </xf>
    <xf numFmtId="0" fontId="0" fillId="0" borderId="64" xfId="0" applyBorder="1" applyAlignment="1">
      <alignment horizontal="center" vertical="center"/>
    </xf>
    <xf numFmtId="0" fontId="0" fillId="0" borderId="78" xfId="0" applyBorder="1" applyAlignment="1">
      <alignment horizontal="center" vertical="center"/>
    </xf>
    <xf numFmtId="0" fontId="6" fillId="0" borderId="67" xfId="0" applyFont="1" applyBorder="1" applyAlignment="1">
      <alignment vertical="center"/>
    </xf>
    <xf numFmtId="0" fontId="0" fillId="0" borderId="71" xfId="0" applyBorder="1" applyAlignment="1">
      <alignment vertical="center"/>
    </xf>
    <xf numFmtId="0" fontId="6" fillId="0" borderId="69" xfId="0" applyFont="1" applyBorder="1" applyAlignment="1">
      <alignment horizontal="center" vertical="center"/>
    </xf>
    <xf numFmtId="0" fontId="0" fillId="0" borderId="66" xfId="0" applyBorder="1" applyAlignment="1">
      <alignment horizontal="center" vertical="center"/>
    </xf>
    <xf numFmtId="0" fontId="0" fillId="0" borderId="70" xfId="0" applyBorder="1" applyAlignment="1">
      <alignment horizontal="center" vertical="center"/>
    </xf>
    <xf numFmtId="0" fontId="6" fillId="0" borderId="76" xfId="0" applyFont="1" applyBorder="1" applyAlignment="1">
      <alignment vertical="center"/>
    </xf>
    <xf numFmtId="0" fontId="0" fillId="0" borderId="77" xfId="0" applyBorder="1" applyAlignment="1">
      <alignment vertical="center"/>
    </xf>
    <xf numFmtId="0" fontId="6" fillId="0" borderId="72" xfId="0" applyFont="1" applyBorder="1" applyAlignment="1">
      <alignment horizontal="right" vertical="center"/>
    </xf>
    <xf numFmtId="0" fontId="0" fillId="0" borderId="68" xfId="0" applyBorder="1" applyAlignment="1">
      <alignment horizontal="right" vertical="center"/>
    </xf>
    <xf numFmtId="0" fontId="0" fillId="0" borderId="73" xfId="0" applyBorder="1" applyAlignment="1">
      <alignment horizontal="right" vertical="center"/>
    </xf>
    <xf numFmtId="0" fontId="6" fillId="0" borderId="15" xfId="0" applyFont="1" applyBorder="1" applyAlignment="1">
      <alignment horizontal="center" vertical="center" wrapText="1"/>
    </xf>
    <xf numFmtId="0" fontId="6" fillId="0" borderId="64"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59" xfId="0" applyFont="1" applyFill="1" applyBorder="1" applyAlignment="1">
      <alignment horizontal="center" vertical="center"/>
    </xf>
    <xf numFmtId="0" fontId="6" fillId="0" borderId="34" xfId="0" applyFont="1" applyBorder="1" applyAlignment="1">
      <alignment horizontal="center" vertical="center" shrinkToFit="1"/>
    </xf>
    <xf numFmtId="0" fontId="6" fillId="0" borderId="36" xfId="0" applyFont="1" applyBorder="1" applyAlignment="1">
      <alignment horizontal="center" vertical="center" shrinkToFit="1"/>
    </xf>
    <xf numFmtId="0" fontId="6" fillId="0" borderId="0" xfId="0" applyFont="1" applyAlignment="1">
      <alignment vertical="center"/>
    </xf>
    <xf numFmtId="0" fontId="6" fillId="0" borderId="0" xfId="0" applyFont="1" applyAlignment="1">
      <alignment horizontal="right" vertical="center"/>
    </xf>
    <xf numFmtId="0" fontId="6" fillId="0" borderId="30" xfId="0"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31" xfId="0" applyFont="1" applyBorder="1" applyAlignment="1">
      <alignment horizontal="center" vertical="center" wrapText="1" shrinkToFit="1"/>
    </xf>
    <xf numFmtId="0" fontId="6" fillId="0" borderId="61" xfId="0" applyFont="1" applyBorder="1" applyAlignment="1">
      <alignment vertical="center" shrinkToFit="1"/>
    </xf>
    <xf numFmtId="0" fontId="6" fillId="0" borderId="62" xfId="0" applyFont="1" applyBorder="1" applyAlignment="1">
      <alignment vertical="center" shrinkToFit="1"/>
    </xf>
    <xf numFmtId="0" fontId="6" fillId="0" borderId="72" xfId="0" applyFont="1" applyBorder="1" applyAlignment="1">
      <alignment horizontal="center" vertical="center"/>
    </xf>
    <xf numFmtId="0" fontId="0" fillId="0" borderId="68" xfId="0" applyBorder="1" applyAlignment="1">
      <alignment horizontal="center" vertical="center"/>
    </xf>
    <xf numFmtId="0" fontId="0" fillId="0" borderId="73" xfId="0" applyBorder="1" applyAlignment="1">
      <alignment horizontal="center" vertical="center"/>
    </xf>
    <xf numFmtId="0" fontId="14" fillId="0" borderId="96" xfId="0" applyFont="1" applyFill="1" applyBorder="1" applyAlignment="1">
      <alignment horizontal="right"/>
    </xf>
    <xf numFmtId="0" fontId="14" fillId="0" borderId="97" xfId="0" applyFont="1" applyFill="1" applyBorder="1" applyAlignment="1">
      <alignment horizontal="right"/>
    </xf>
    <xf numFmtId="0" fontId="6" fillId="0" borderId="80" xfId="0" applyFont="1" applyBorder="1" applyAlignment="1">
      <alignment horizontal="center" vertical="center"/>
    </xf>
    <xf numFmtId="0" fontId="0" fillId="0" borderId="80" xfId="0" applyBorder="1" applyAlignment="1">
      <alignment horizontal="center" vertical="center"/>
    </xf>
    <xf numFmtId="0" fontId="8" fillId="0" borderId="0" xfId="0" applyFont="1" applyBorder="1" applyAlignment="1">
      <alignment horizontal="center" vertical="center"/>
    </xf>
    <xf numFmtId="0" fontId="6" fillId="0" borderId="128" xfId="0" applyFont="1" applyBorder="1" applyAlignment="1">
      <alignment horizontal="center" vertical="center" textRotation="255"/>
    </xf>
    <xf numFmtId="0" fontId="6" fillId="0" borderId="127" xfId="0" applyFont="1" applyBorder="1" applyAlignment="1">
      <alignment horizontal="center" vertical="center" textRotation="255"/>
    </xf>
    <xf numFmtId="0" fontId="6" fillId="0" borderId="129" xfId="0" applyFont="1" applyBorder="1" applyAlignment="1">
      <alignment horizontal="center" vertical="center" textRotation="255"/>
    </xf>
    <xf numFmtId="0" fontId="15" fillId="0" borderId="125" xfId="0" applyFont="1" applyFill="1" applyBorder="1" applyAlignment="1" applyProtection="1">
      <alignment horizontal="center" vertical="center"/>
    </xf>
    <xf numFmtId="0" fontId="15" fillId="0" borderId="104" xfId="0" applyFont="1" applyFill="1" applyBorder="1" applyAlignment="1" applyProtection="1">
      <alignment horizontal="center" vertical="center"/>
    </xf>
    <xf numFmtId="0" fontId="15" fillId="0" borderId="106" xfId="0" applyFont="1" applyFill="1" applyBorder="1" applyAlignment="1" applyProtection="1">
      <alignment horizontal="center" vertical="center"/>
    </xf>
    <xf numFmtId="0" fontId="15" fillId="0" borderId="126" xfId="0" applyFont="1" applyFill="1" applyBorder="1" applyAlignment="1" applyProtection="1">
      <alignment horizontal="center" vertical="center"/>
    </xf>
    <xf numFmtId="0" fontId="15" fillId="0" borderId="109" xfId="0" applyFont="1" applyFill="1" applyBorder="1" applyAlignment="1" applyProtection="1">
      <alignment horizontal="center" vertical="center"/>
    </xf>
    <xf numFmtId="0" fontId="15" fillId="0" borderId="119" xfId="0" applyFont="1" applyFill="1" applyBorder="1" applyAlignment="1" applyProtection="1">
      <alignment horizontal="center" vertical="center"/>
    </xf>
    <xf numFmtId="0" fontId="6" fillId="0" borderId="37" xfId="0" applyFont="1" applyFill="1" applyBorder="1" applyAlignment="1" applyProtection="1">
      <alignment horizontal="center" vertical="center" wrapText="1"/>
    </xf>
    <xf numFmtId="0" fontId="6" fillId="0" borderId="38" xfId="0" applyFont="1" applyFill="1" applyBorder="1" applyAlignment="1" applyProtection="1">
      <alignment horizontal="center" vertical="center"/>
    </xf>
    <xf numFmtId="0" fontId="6" fillId="0" borderId="80"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42" xfId="0" applyFont="1" applyFill="1" applyBorder="1" applyAlignment="1" applyProtection="1">
      <alignment horizontal="center" vertical="center"/>
    </xf>
    <xf numFmtId="0" fontId="6" fillId="0" borderId="35" xfId="0" applyFont="1" applyFill="1" applyBorder="1" applyAlignment="1" applyProtection="1">
      <alignment horizontal="center" vertical="center"/>
    </xf>
    <xf numFmtId="0" fontId="9" fillId="0" borderId="118" xfId="0" applyFont="1" applyFill="1" applyBorder="1" applyAlignment="1" applyProtection="1">
      <alignment horizontal="left" vertical="center" shrinkToFit="1"/>
    </xf>
    <xf numFmtId="0" fontId="9" fillId="0" borderId="38" xfId="0" applyFont="1" applyFill="1" applyBorder="1" applyAlignment="1" applyProtection="1">
      <alignment horizontal="left" vertical="center" shrinkToFit="1"/>
    </xf>
    <xf numFmtId="0" fontId="9" fillId="0" borderId="4"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9" fillId="0" borderId="111" xfId="0" applyFont="1" applyFill="1" applyBorder="1" applyAlignment="1" applyProtection="1">
      <alignment horizontal="center" vertical="center"/>
    </xf>
    <xf numFmtId="0" fontId="9" fillId="0" borderId="112" xfId="0" applyFont="1" applyFill="1" applyBorder="1" applyAlignment="1" applyProtection="1">
      <alignment horizontal="center" vertical="center"/>
    </xf>
    <xf numFmtId="0" fontId="9" fillId="0" borderId="113" xfId="0" applyFont="1" applyFill="1" applyBorder="1" applyAlignment="1" applyProtection="1">
      <alignment horizontal="center" vertical="center"/>
    </xf>
    <xf numFmtId="0" fontId="9" fillId="0" borderId="114" xfId="0" applyFont="1" applyFill="1" applyBorder="1" applyAlignment="1" applyProtection="1">
      <alignment horizontal="center" vertical="center"/>
    </xf>
    <xf numFmtId="0" fontId="9" fillId="0" borderId="115" xfId="0" applyFont="1" applyFill="1" applyBorder="1" applyAlignment="1" applyProtection="1">
      <alignment horizontal="center" vertical="center"/>
    </xf>
    <xf numFmtId="0" fontId="9" fillId="0" borderId="116" xfId="0" applyFont="1" applyFill="1" applyBorder="1" applyAlignment="1" applyProtection="1">
      <alignment horizontal="center" vertical="center"/>
    </xf>
    <xf numFmtId="0" fontId="9" fillId="0" borderId="117" xfId="0" applyFont="1" applyFill="1" applyBorder="1" applyAlignment="1" applyProtection="1">
      <alignment horizontal="center" vertical="center"/>
    </xf>
    <xf numFmtId="0" fontId="9" fillId="0" borderId="35" xfId="0" applyFont="1" applyFill="1" applyBorder="1" applyAlignment="1" applyProtection="1">
      <alignment horizontal="center" vertical="center"/>
    </xf>
    <xf numFmtId="0" fontId="9" fillId="0" borderId="110" xfId="0" applyFont="1" applyFill="1" applyBorder="1" applyAlignment="1" applyProtection="1">
      <alignment horizontal="center" vertical="center"/>
    </xf>
    <xf numFmtId="0" fontId="9" fillId="0" borderId="106" xfId="0" applyFont="1" applyFill="1" applyBorder="1" applyAlignment="1" applyProtection="1">
      <alignment horizontal="left" vertical="center"/>
    </xf>
    <xf numFmtId="0" fontId="9" fillId="0" borderId="109" xfId="0" applyFont="1" applyFill="1" applyBorder="1" applyAlignment="1" applyProtection="1">
      <alignment horizontal="left" vertical="center"/>
    </xf>
  </cellXfs>
  <cellStyles count="1">
    <cellStyle name="標準" xfId="0" builtinId="0"/>
  </cellStyles>
  <dxfs count="1">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hyperlink" Target="#&#20813;&#35377;&#12501;&#12525;&#12540;&#12481;&#12515;&#12540;&#12488;!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68698</xdr:colOff>
      <xdr:row>59</xdr:row>
      <xdr:rowOff>85724</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212448" cy="10201274"/>
        </a:xfrm>
        <a:prstGeom prst="rect">
          <a:avLst/>
        </a:prstGeom>
      </xdr:spPr>
    </xdr:pic>
    <xdr:clientData/>
  </xdr:twoCellAnchor>
  <xdr:twoCellAnchor>
    <xdr:from>
      <xdr:col>5</xdr:col>
      <xdr:colOff>590550</xdr:colOff>
      <xdr:row>0</xdr:row>
      <xdr:rowOff>38100</xdr:rowOff>
    </xdr:from>
    <xdr:to>
      <xdr:col>11</xdr:col>
      <xdr:colOff>1</xdr:colOff>
      <xdr:row>1</xdr:row>
      <xdr:rowOff>104775</xdr:rowOff>
    </xdr:to>
    <xdr:sp macro="" textlink="">
      <xdr:nvSpPr>
        <xdr:cNvPr id="4" name="テキスト ボックス 3"/>
        <xdr:cNvSpPr txBox="1"/>
      </xdr:nvSpPr>
      <xdr:spPr>
        <a:xfrm>
          <a:off x="4019550" y="38100"/>
          <a:ext cx="312420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（静岡県教育委員会ホームページより）</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3</xdr:row>
      <xdr:rowOff>19049</xdr:rowOff>
    </xdr:from>
    <xdr:to>
      <xdr:col>23</xdr:col>
      <xdr:colOff>76200</xdr:colOff>
      <xdr:row>10</xdr:row>
      <xdr:rowOff>47624</xdr:rowOff>
    </xdr:to>
    <xdr:sp macro="" textlink="">
      <xdr:nvSpPr>
        <xdr:cNvPr id="2" name="角丸四角形 1"/>
        <xdr:cNvSpPr/>
      </xdr:nvSpPr>
      <xdr:spPr>
        <a:xfrm>
          <a:off x="4333875" y="533399"/>
          <a:ext cx="3409950" cy="20859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t>ドロップダウンリストがある項目については、リストから該当する内容を選択するか、直接入力してください。</a:t>
          </a:r>
        </a:p>
      </xdr:txBody>
    </xdr:sp>
    <xdr:clientData/>
  </xdr:twoCellAnchor>
  <xdr:twoCellAnchor>
    <xdr:from>
      <xdr:col>29</xdr:col>
      <xdr:colOff>76201</xdr:colOff>
      <xdr:row>21</xdr:row>
      <xdr:rowOff>19051</xdr:rowOff>
    </xdr:from>
    <xdr:to>
      <xdr:col>34</xdr:col>
      <xdr:colOff>219075</xdr:colOff>
      <xdr:row>34</xdr:row>
      <xdr:rowOff>171451</xdr:rowOff>
    </xdr:to>
    <xdr:sp macro="" textlink="">
      <xdr:nvSpPr>
        <xdr:cNvPr id="4" name="角丸四角形 3"/>
        <xdr:cNvSpPr/>
      </xdr:nvSpPr>
      <xdr:spPr>
        <a:xfrm>
          <a:off x="9744076" y="5534026"/>
          <a:ext cx="1809749" cy="25908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t>学歴関係の証明書の提出は、高等学校卒業（相当）分を含みます。</a:t>
          </a:r>
          <a:endParaRPr kumimoji="1" lang="en-US" altLang="ja-JP" sz="1800"/>
        </a:p>
      </xdr:txBody>
    </xdr:sp>
    <xdr:clientData/>
  </xdr:twoCellAnchor>
  <xdr:twoCellAnchor>
    <xdr:from>
      <xdr:col>24</xdr:col>
      <xdr:colOff>95250</xdr:colOff>
      <xdr:row>45</xdr:row>
      <xdr:rowOff>19052</xdr:rowOff>
    </xdr:from>
    <xdr:to>
      <xdr:col>35</xdr:col>
      <xdr:colOff>257175</xdr:colOff>
      <xdr:row>52</xdr:row>
      <xdr:rowOff>9526</xdr:rowOff>
    </xdr:to>
    <xdr:sp macro="" textlink="">
      <xdr:nvSpPr>
        <xdr:cNvPr id="5" name="角丸四角形 4">
          <a:hlinkClick xmlns:r="http://schemas.openxmlformats.org/officeDocument/2006/relationships" r:id="rId1"/>
        </xdr:cNvPr>
        <xdr:cNvSpPr/>
      </xdr:nvSpPr>
      <xdr:spPr>
        <a:xfrm>
          <a:off x="8096250" y="11553827"/>
          <a:ext cx="3829050" cy="184784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800">
              <a:solidFill>
                <a:schemeClr val="lt1"/>
              </a:solidFill>
              <a:latin typeface="+mn-lt"/>
              <a:ea typeface="+mn-ea"/>
              <a:cs typeface="+mn-cs"/>
            </a:rPr>
            <a:t>別シート記載の</a:t>
          </a:r>
          <a:r>
            <a:rPr kumimoji="1" lang="ja-JP" altLang="en-US" sz="1800" u="sng">
              <a:solidFill>
                <a:schemeClr val="lt1"/>
              </a:solidFill>
              <a:latin typeface="+mn-lt"/>
              <a:ea typeface="+mn-ea"/>
              <a:cs typeface="+mn-cs"/>
            </a:rPr>
            <a:t>「教員免許の再授与申請手続に関するフローチャート」</a:t>
          </a:r>
          <a:r>
            <a:rPr kumimoji="1" lang="ja-JP" altLang="en-US" sz="1400">
              <a:solidFill>
                <a:schemeClr val="lt1"/>
              </a:solidFill>
              <a:latin typeface="+mn-lt"/>
              <a:ea typeface="+mn-ea"/>
              <a:cs typeface="+mn-cs"/>
            </a:rPr>
            <a:t>（静岡県教育委員会作成）</a:t>
          </a:r>
          <a:r>
            <a:rPr kumimoji="1" lang="ja-JP" altLang="en-US" sz="1800">
              <a:solidFill>
                <a:schemeClr val="lt1"/>
              </a:solidFill>
              <a:latin typeface="+mn-lt"/>
              <a:ea typeface="+mn-ea"/>
              <a:cs typeface="+mn-cs"/>
            </a:rPr>
            <a:t>を確認のうえ、入力してください。</a:t>
          </a:r>
          <a:endParaRPr kumimoji="1" lang="ja-JP" altLang="ja-JP" sz="1800">
            <a:solidFill>
              <a:schemeClr val="lt1"/>
            </a:solidFill>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190500</xdr:colOff>
      <xdr:row>3</xdr:row>
      <xdr:rowOff>85724</xdr:rowOff>
    </xdr:from>
    <xdr:to>
      <xdr:col>65</xdr:col>
      <xdr:colOff>95250</xdr:colOff>
      <xdr:row>23</xdr:row>
      <xdr:rowOff>28575</xdr:rowOff>
    </xdr:to>
    <xdr:sp macro="" textlink="">
      <xdr:nvSpPr>
        <xdr:cNvPr id="2" name="角丸四角形 1"/>
        <xdr:cNvSpPr/>
      </xdr:nvSpPr>
      <xdr:spPr>
        <a:xfrm>
          <a:off x="7581900" y="704849"/>
          <a:ext cx="4762500" cy="501967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latin typeface="+mj-ea"/>
              <a:ea typeface="+mj-ea"/>
            </a:rPr>
            <a:t>○</a:t>
          </a:r>
          <a:r>
            <a:rPr kumimoji="1" lang="en-US" altLang="ja-JP" sz="2000">
              <a:latin typeface="+mj-ea"/>
              <a:ea typeface="+mj-ea"/>
            </a:rPr>
            <a:t>A4</a:t>
          </a:r>
          <a:r>
            <a:rPr kumimoji="1" lang="ja-JP" altLang="en-US" sz="2000">
              <a:latin typeface="+mj-ea"/>
              <a:ea typeface="+mj-ea"/>
            </a:rPr>
            <a:t>片面で印刷してください。</a:t>
          </a:r>
          <a:endParaRPr kumimoji="1" lang="en-US" altLang="ja-JP" sz="2000">
            <a:latin typeface="+mj-ea"/>
            <a:ea typeface="+mj-ea"/>
          </a:endParaRPr>
        </a:p>
        <a:p>
          <a:pPr algn="l"/>
          <a:r>
            <a:rPr kumimoji="1" lang="ja-JP" altLang="en-US" sz="2000">
              <a:latin typeface="+mj-ea"/>
              <a:ea typeface="+mj-ea"/>
            </a:rPr>
            <a:t>○印刷するページを指定してください。（指定しない場合、空白のページも印刷されます。）</a:t>
          </a:r>
          <a:endParaRPr kumimoji="1" lang="en-US" altLang="ja-JP" sz="2000">
            <a:latin typeface="+mj-ea"/>
            <a:ea typeface="+mj-ea"/>
          </a:endParaRPr>
        </a:p>
        <a:p>
          <a:pPr algn="l"/>
          <a:r>
            <a:rPr kumimoji="1" lang="ja-JP" altLang="en-US" sz="2000">
              <a:latin typeface="+mj-ea"/>
              <a:ea typeface="+mj-ea"/>
            </a:rPr>
            <a:t>○印刷後は、左上を</a:t>
          </a:r>
          <a:r>
            <a:rPr kumimoji="1" lang="ja-JP" altLang="en-US" sz="2000">
              <a:solidFill>
                <a:schemeClr val="bg1"/>
              </a:solidFill>
              <a:latin typeface="+mj-ea"/>
              <a:ea typeface="+mj-ea"/>
            </a:rPr>
            <a:t>クリップ</a:t>
          </a:r>
          <a:r>
            <a:rPr kumimoji="1" lang="ja-JP" altLang="en-US" sz="2000">
              <a:latin typeface="+mj-ea"/>
              <a:ea typeface="+mj-ea"/>
            </a:rPr>
            <a:t>で留めてください。</a:t>
          </a:r>
          <a:endParaRPr kumimoji="1" lang="en-US" altLang="ja-JP" sz="2000">
            <a:latin typeface="+mj-ea"/>
            <a:ea typeface="+mj-ea"/>
          </a:endParaRPr>
        </a:p>
        <a:p>
          <a:pPr algn="l"/>
          <a:r>
            <a:rPr kumimoji="1" lang="ja-JP" altLang="en-US" sz="2000">
              <a:latin typeface="+mj-ea"/>
              <a:ea typeface="+mj-ea"/>
            </a:rPr>
            <a:t>○氏名欄に印を押印してください。</a:t>
          </a:r>
          <a:endParaRPr kumimoji="1" lang="en-US" altLang="ja-JP" sz="2000">
            <a:latin typeface="+mj-ea"/>
            <a:ea typeface="+mj-ea"/>
          </a:endParaRPr>
        </a:p>
        <a:p>
          <a:pPr algn="l"/>
          <a:r>
            <a:rPr kumimoji="1" lang="ja-JP" altLang="en-US" sz="2000">
              <a:solidFill>
                <a:schemeClr val="bg1"/>
              </a:solidFill>
              <a:latin typeface="+mj-ea"/>
              <a:ea typeface="+mj-ea"/>
            </a:rPr>
            <a:t>○（</a:t>
          </a:r>
          <a:r>
            <a:rPr kumimoji="1" lang="en-US" altLang="ja-JP" sz="2000">
              <a:solidFill>
                <a:schemeClr val="bg1"/>
              </a:solidFill>
              <a:latin typeface="+mj-ea"/>
              <a:ea typeface="+mj-ea"/>
            </a:rPr>
            <a:t>※</a:t>
          </a:r>
          <a:r>
            <a:rPr kumimoji="1" lang="ja-JP" altLang="en-US" sz="2000">
              <a:solidFill>
                <a:schemeClr val="bg1"/>
              </a:solidFill>
              <a:latin typeface="+mj-ea"/>
              <a:ea typeface="+mj-ea"/>
            </a:rPr>
            <a:t>）欄は教職員課で使用します。</a:t>
          </a:r>
          <a:endParaRPr kumimoji="1" lang="en-US" altLang="ja-JP" sz="2000">
            <a:solidFill>
              <a:schemeClr val="bg1"/>
            </a:solidFill>
            <a:latin typeface="+mj-ea"/>
            <a:ea typeface="+mj-ea"/>
          </a:endParaRPr>
        </a:p>
        <a:p>
          <a:pPr algn="l"/>
          <a:r>
            <a:rPr kumimoji="1" lang="ja-JP" altLang="en-US" sz="2000">
              <a:solidFill>
                <a:schemeClr val="bg1"/>
              </a:solidFill>
              <a:latin typeface="+mj-ea"/>
              <a:ea typeface="+mj-ea"/>
            </a:rPr>
            <a:t>前歴換算欄に自動表示される数値は参考値です。修正等は行わないでください。</a:t>
          </a:r>
          <a:endParaRPr kumimoji="1" lang="en-US" altLang="ja-JP" sz="2000">
            <a:solidFill>
              <a:schemeClr val="bg1"/>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3.5" x14ac:dyDescent="0.15"/>
  <cols>
    <col min="1" max="10" width="9" style="3"/>
    <col min="11" max="11" width="3.75" style="3" customWidth="1"/>
    <col min="12" max="16384" width="9" style="3"/>
  </cols>
  <sheetData/>
  <sheetProtection sheet="1" objects="1" scenarios="1" selectLockedCells="1"/>
  <phoneticPr fontId="1"/>
  <pageMargins left="0.25" right="0.25"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AH53"/>
  <sheetViews>
    <sheetView tabSelected="1" workbookViewId="0">
      <selection activeCell="G4" sqref="G4:I4"/>
    </sheetView>
  </sheetViews>
  <sheetFormatPr defaultColWidth="4.375" defaultRowHeight="13.5" x14ac:dyDescent="0.15"/>
  <cols>
    <col min="1" max="16384" width="4.375" style="3"/>
  </cols>
  <sheetData>
    <row r="4" spans="2:12" ht="30" customHeight="1" x14ac:dyDescent="0.15">
      <c r="B4" s="147" t="s">
        <v>21</v>
      </c>
      <c r="C4" s="148"/>
      <c r="D4" s="148"/>
      <c r="E4" s="148"/>
      <c r="F4" s="149"/>
      <c r="G4" s="120"/>
      <c r="H4" s="120"/>
      <c r="I4" s="120"/>
    </row>
    <row r="6" spans="2:12" ht="30" customHeight="1" x14ac:dyDescent="0.15">
      <c r="B6" s="130" t="s">
        <v>167</v>
      </c>
      <c r="C6" s="131"/>
      <c r="D6" s="131"/>
      <c r="E6" s="131"/>
      <c r="F6" s="153"/>
      <c r="G6" s="120"/>
      <c r="H6" s="120"/>
      <c r="I6" s="120"/>
      <c r="J6" s="120"/>
    </row>
    <row r="8" spans="2:12" ht="15" customHeight="1" x14ac:dyDescent="0.15">
      <c r="B8" s="145"/>
      <c r="C8" s="145"/>
      <c r="D8" s="145"/>
      <c r="E8" s="145"/>
      <c r="F8" s="146"/>
      <c r="G8" s="152" t="s">
        <v>22</v>
      </c>
      <c r="H8" s="124"/>
      <c r="I8" s="124"/>
      <c r="J8" s="152" t="s">
        <v>23</v>
      </c>
      <c r="K8" s="124"/>
      <c r="L8" s="124"/>
    </row>
    <row r="9" spans="2:12" ht="30" customHeight="1" x14ac:dyDescent="0.15">
      <c r="B9" s="163" t="s">
        <v>28</v>
      </c>
      <c r="C9" s="164"/>
      <c r="D9" s="130" t="s">
        <v>25</v>
      </c>
      <c r="E9" s="131"/>
      <c r="F9" s="153"/>
      <c r="G9" s="121"/>
      <c r="H9" s="121"/>
      <c r="I9" s="121"/>
      <c r="J9" s="121"/>
      <c r="K9" s="121"/>
      <c r="L9" s="121"/>
    </row>
    <row r="10" spans="2:12" ht="30" customHeight="1" x14ac:dyDescent="0.15">
      <c r="B10" s="165"/>
      <c r="C10" s="166"/>
      <c r="D10" s="130" t="s">
        <v>24</v>
      </c>
      <c r="E10" s="131"/>
      <c r="F10" s="153"/>
      <c r="G10" s="121"/>
      <c r="H10" s="121"/>
      <c r="I10" s="121"/>
      <c r="J10" s="121"/>
      <c r="K10" s="121"/>
      <c r="L10" s="121"/>
    </row>
    <row r="12" spans="2:12" ht="30" customHeight="1" x14ac:dyDescent="0.15">
      <c r="B12" s="124" t="s">
        <v>26</v>
      </c>
      <c r="C12" s="124"/>
      <c r="D12" s="124"/>
      <c r="E12" s="124"/>
      <c r="F12" s="124"/>
      <c r="G12" s="150"/>
      <c r="H12" s="151"/>
    </row>
    <row r="14" spans="2:12" ht="14.25" customHeight="1" x14ac:dyDescent="0.15">
      <c r="B14" s="146"/>
      <c r="C14" s="162"/>
      <c r="D14" s="162"/>
      <c r="E14" s="162"/>
      <c r="F14" s="162"/>
      <c r="G14" s="152" t="s">
        <v>16</v>
      </c>
      <c r="H14" s="124"/>
      <c r="I14" s="9" t="s">
        <v>17</v>
      </c>
      <c r="J14" s="9" t="s">
        <v>18</v>
      </c>
      <c r="K14" s="9" t="s">
        <v>19</v>
      </c>
    </row>
    <row r="15" spans="2:12" ht="30" customHeight="1" x14ac:dyDescent="0.15">
      <c r="B15" s="124" t="s">
        <v>27</v>
      </c>
      <c r="C15" s="124"/>
      <c r="D15" s="124"/>
      <c r="E15" s="124"/>
      <c r="F15" s="124"/>
      <c r="G15" s="120"/>
      <c r="H15" s="120"/>
      <c r="I15" s="12" t="s">
        <v>191</v>
      </c>
      <c r="J15" s="12" t="s">
        <v>192</v>
      </c>
      <c r="K15" s="12" t="s">
        <v>192</v>
      </c>
    </row>
    <row r="17" spans="2:29" ht="30" customHeight="1" x14ac:dyDescent="0.15">
      <c r="B17" s="124" t="s">
        <v>29</v>
      </c>
      <c r="C17" s="124"/>
      <c r="D17" s="124"/>
      <c r="E17" s="124"/>
      <c r="F17" s="124"/>
      <c r="G17" s="120"/>
      <c r="H17" s="120"/>
      <c r="I17" s="120"/>
      <c r="J17" s="120"/>
      <c r="K17" s="120"/>
      <c r="L17" s="120"/>
      <c r="M17" s="120"/>
      <c r="N17" s="120"/>
      <c r="O17" s="120"/>
      <c r="P17" s="120"/>
      <c r="Q17" s="120"/>
      <c r="R17" s="120"/>
      <c r="S17" s="120"/>
      <c r="T17" s="120"/>
      <c r="U17" s="120"/>
      <c r="V17" s="120"/>
    </row>
    <row r="19" spans="2:29" ht="30" customHeight="1" x14ac:dyDescent="0.15">
      <c r="B19" s="124" t="s">
        <v>30</v>
      </c>
      <c r="C19" s="124"/>
      <c r="D19" s="124" t="s">
        <v>31</v>
      </c>
      <c r="E19" s="124"/>
      <c r="F19" s="124"/>
      <c r="G19" s="13"/>
      <c r="H19" s="10" t="s">
        <v>12</v>
      </c>
      <c r="I19" s="167"/>
      <c r="J19" s="120"/>
    </row>
    <row r="20" spans="2:29" ht="30" customHeight="1" x14ac:dyDescent="0.15">
      <c r="B20" s="124"/>
      <c r="C20" s="124"/>
      <c r="D20" s="124" t="s">
        <v>32</v>
      </c>
      <c r="E20" s="124"/>
      <c r="F20" s="124"/>
      <c r="G20" s="120"/>
      <c r="H20" s="120"/>
      <c r="I20" s="120"/>
      <c r="J20" s="120"/>
      <c r="K20" s="120"/>
      <c r="L20" s="120"/>
      <c r="M20" s="120"/>
      <c r="N20" s="120"/>
      <c r="O20" s="120"/>
      <c r="P20" s="120"/>
      <c r="Q20" s="120"/>
      <c r="R20" s="120"/>
      <c r="S20" s="120"/>
      <c r="T20" s="120"/>
      <c r="U20" s="120"/>
      <c r="V20" s="120"/>
    </row>
    <row r="22" spans="2:29" x14ac:dyDescent="0.15">
      <c r="F22" s="125" t="s">
        <v>56</v>
      </c>
      <c r="G22" s="124" t="s">
        <v>13</v>
      </c>
      <c r="H22" s="124"/>
      <c r="I22" s="124"/>
      <c r="J22" s="124"/>
      <c r="K22" s="124"/>
      <c r="L22" s="124"/>
      <c r="M22" s="124" t="s">
        <v>14</v>
      </c>
      <c r="N22" s="124"/>
      <c r="O22" s="124"/>
      <c r="P22" s="124" t="s">
        <v>15</v>
      </c>
      <c r="Q22" s="124"/>
      <c r="R22" s="124"/>
      <c r="S22" s="125" t="s">
        <v>20</v>
      </c>
      <c r="T22" s="125"/>
      <c r="U22" s="125"/>
      <c r="V22" s="125"/>
      <c r="W22" s="125"/>
      <c r="X22" s="125"/>
      <c r="Y22" s="125"/>
      <c r="Z22" s="124" t="s">
        <v>43</v>
      </c>
      <c r="AA22" s="124"/>
      <c r="AB22" s="124"/>
      <c r="AC22" s="124"/>
    </row>
    <row r="23" spans="2:29" x14ac:dyDescent="0.15">
      <c r="F23" s="126"/>
      <c r="G23" s="124"/>
      <c r="H23" s="124"/>
      <c r="I23" s="124"/>
      <c r="J23" s="124"/>
      <c r="K23" s="124"/>
      <c r="L23" s="124"/>
      <c r="M23" s="124"/>
      <c r="N23" s="124"/>
      <c r="O23" s="124"/>
      <c r="P23" s="124"/>
      <c r="Q23" s="124"/>
      <c r="R23" s="124"/>
      <c r="S23" s="127" t="s">
        <v>33</v>
      </c>
      <c r="T23" s="127"/>
      <c r="U23" s="127" t="s">
        <v>16</v>
      </c>
      <c r="V23" s="127"/>
      <c r="W23" s="11" t="s">
        <v>17</v>
      </c>
      <c r="X23" s="11" t="s">
        <v>18</v>
      </c>
      <c r="Y23" s="11" t="s">
        <v>19</v>
      </c>
      <c r="Z23" s="124"/>
      <c r="AA23" s="124"/>
      <c r="AB23" s="124"/>
      <c r="AC23" s="124"/>
    </row>
    <row r="24" spans="2:29" ht="15" customHeight="1" x14ac:dyDescent="0.15">
      <c r="B24" s="124" t="s">
        <v>44</v>
      </c>
      <c r="C24" s="124"/>
      <c r="D24" s="124"/>
      <c r="E24" s="124"/>
      <c r="F24" s="124">
        <v>1</v>
      </c>
      <c r="G24" s="120" t="s">
        <v>193</v>
      </c>
      <c r="H24" s="120"/>
      <c r="I24" s="120"/>
      <c r="J24" s="120"/>
      <c r="K24" s="120"/>
      <c r="L24" s="120"/>
      <c r="M24" s="120"/>
      <c r="N24" s="120"/>
      <c r="O24" s="120"/>
      <c r="P24" s="120"/>
      <c r="Q24" s="120"/>
      <c r="R24" s="120"/>
      <c r="S24" s="129"/>
      <c r="T24" s="129"/>
      <c r="U24" s="129"/>
      <c r="V24" s="129"/>
      <c r="W24" s="14"/>
      <c r="X24" s="14"/>
      <c r="Y24" s="14"/>
      <c r="Z24" s="137"/>
      <c r="AA24" s="138"/>
      <c r="AB24" s="138"/>
      <c r="AC24" s="139"/>
    </row>
    <row r="25" spans="2:29" ht="15" customHeight="1" x14ac:dyDescent="0.15">
      <c r="B25" s="124"/>
      <c r="C25" s="124"/>
      <c r="D25" s="124"/>
      <c r="E25" s="124"/>
      <c r="F25" s="124"/>
      <c r="G25" s="120"/>
      <c r="H25" s="120"/>
      <c r="I25" s="120"/>
      <c r="J25" s="120"/>
      <c r="K25" s="120"/>
      <c r="L25" s="120"/>
      <c r="M25" s="120"/>
      <c r="N25" s="120"/>
      <c r="O25" s="120"/>
      <c r="P25" s="120"/>
      <c r="Q25" s="120"/>
      <c r="R25" s="120"/>
      <c r="S25" s="128"/>
      <c r="T25" s="128"/>
      <c r="U25" s="128"/>
      <c r="V25" s="128"/>
      <c r="W25" s="15"/>
      <c r="X25" s="15"/>
      <c r="Y25" s="15"/>
      <c r="Z25" s="140"/>
      <c r="AA25" s="141"/>
      <c r="AB25" s="141"/>
      <c r="AC25" s="142"/>
    </row>
    <row r="26" spans="2:29" ht="15" customHeight="1" x14ac:dyDescent="0.15">
      <c r="B26" s="124"/>
      <c r="C26" s="124"/>
      <c r="D26" s="124"/>
      <c r="E26" s="124"/>
      <c r="F26" s="124">
        <v>2</v>
      </c>
      <c r="G26" s="120" t="s">
        <v>194</v>
      </c>
      <c r="H26" s="120"/>
      <c r="I26" s="120"/>
      <c r="J26" s="120"/>
      <c r="K26" s="120"/>
      <c r="L26" s="120"/>
      <c r="M26" s="120"/>
      <c r="N26" s="120"/>
      <c r="O26" s="120"/>
      <c r="P26" s="120"/>
      <c r="Q26" s="120"/>
      <c r="R26" s="120"/>
      <c r="S26" s="143"/>
      <c r="T26" s="143"/>
      <c r="U26" s="143"/>
      <c r="V26" s="143"/>
      <c r="W26" s="16"/>
      <c r="X26" s="16"/>
      <c r="Y26" s="16"/>
      <c r="Z26" s="137"/>
      <c r="AA26" s="138"/>
      <c r="AB26" s="138"/>
      <c r="AC26" s="139"/>
    </row>
    <row r="27" spans="2:29" ht="15" customHeight="1" x14ac:dyDescent="0.15">
      <c r="B27" s="124"/>
      <c r="C27" s="124"/>
      <c r="D27" s="124"/>
      <c r="E27" s="124"/>
      <c r="F27" s="124"/>
      <c r="G27" s="120"/>
      <c r="H27" s="120"/>
      <c r="I27" s="120"/>
      <c r="J27" s="120"/>
      <c r="K27" s="120"/>
      <c r="L27" s="120"/>
      <c r="M27" s="120"/>
      <c r="N27" s="120"/>
      <c r="O27" s="120"/>
      <c r="P27" s="120"/>
      <c r="Q27" s="120"/>
      <c r="R27" s="120"/>
      <c r="S27" s="144"/>
      <c r="T27" s="144"/>
      <c r="U27" s="144"/>
      <c r="V27" s="144"/>
      <c r="W27" s="17"/>
      <c r="X27" s="17"/>
      <c r="Y27" s="17"/>
      <c r="Z27" s="140"/>
      <c r="AA27" s="141"/>
      <c r="AB27" s="141"/>
      <c r="AC27" s="142"/>
    </row>
    <row r="28" spans="2:29" ht="15" customHeight="1" x14ac:dyDescent="0.15">
      <c r="B28" s="124"/>
      <c r="C28" s="124"/>
      <c r="D28" s="124"/>
      <c r="E28" s="124"/>
      <c r="F28" s="124">
        <v>3</v>
      </c>
      <c r="G28" s="120"/>
      <c r="H28" s="120"/>
      <c r="I28" s="120"/>
      <c r="J28" s="120"/>
      <c r="K28" s="120"/>
      <c r="L28" s="120"/>
      <c r="M28" s="120"/>
      <c r="N28" s="120"/>
      <c r="O28" s="120"/>
      <c r="P28" s="120"/>
      <c r="Q28" s="120"/>
      <c r="R28" s="120"/>
      <c r="S28" s="129"/>
      <c r="T28" s="129"/>
      <c r="U28" s="129"/>
      <c r="V28" s="129"/>
      <c r="W28" s="14"/>
      <c r="X28" s="14"/>
      <c r="Y28" s="14"/>
      <c r="Z28" s="137"/>
      <c r="AA28" s="138"/>
      <c r="AB28" s="138"/>
      <c r="AC28" s="139"/>
    </row>
    <row r="29" spans="2:29" ht="15" customHeight="1" x14ac:dyDescent="0.15">
      <c r="B29" s="124"/>
      <c r="C29" s="124"/>
      <c r="D29" s="124"/>
      <c r="E29" s="124"/>
      <c r="F29" s="124"/>
      <c r="G29" s="120"/>
      <c r="H29" s="120"/>
      <c r="I29" s="120"/>
      <c r="J29" s="120"/>
      <c r="K29" s="120"/>
      <c r="L29" s="120"/>
      <c r="M29" s="120"/>
      <c r="N29" s="120"/>
      <c r="O29" s="120"/>
      <c r="P29" s="120"/>
      <c r="Q29" s="120"/>
      <c r="R29" s="120"/>
      <c r="S29" s="128"/>
      <c r="T29" s="128"/>
      <c r="U29" s="128"/>
      <c r="V29" s="128"/>
      <c r="W29" s="15"/>
      <c r="X29" s="15"/>
      <c r="Y29" s="15"/>
      <c r="Z29" s="140"/>
      <c r="AA29" s="141"/>
      <c r="AB29" s="141"/>
      <c r="AC29" s="142"/>
    </row>
    <row r="30" spans="2:29" ht="15" customHeight="1" x14ac:dyDescent="0.15">
      <c r="B30" s="124"/>
      <c r="C30" s="124"/>
      <c r="D30" s="124"/>
      <c r="E30" s="124"/>
      <c r="F30" s="124">
        <v>4</v>
      </c>
      <c r="G30" s="120"/>
      <c r="H30" s="120"/>
      <c r="I30" s="120"/>
      <c r="J30" s="120"/>
      <c r="K30" s="120"/>
      <c r="L30" s="120"/>
      <c r="M30" s="120"/>
      <c r="N30" s="120"/>
      <c r="O30" s="120"/>
      <c r="P30" s="120"/>
      <c r="Q30" s="120"/>
      <c r="R30" s="120"/>
      <c r="S30" s="143"/>
      <c r="T30" s="143"/>
      <c r="U30" s="143"/>
      <c r="V30" s="143"/>
      <c r="W30" s="16"/>
      <c r="X30" s="16"/>
      <c r="Y30" s="16"/>
      <c r="Z30" s="137"/>
      <c r="AA30" s="138"/>
      <c r="AB30" s="138"/>
      <c r="AC30" s="139"/>
    </row>
    <row r="31" spans="2:29" ht="15" customHeight="1" x14ac:dyDescent="0.15">
      <c r="B31" s="124"/>
      <c r="C31" s="124"/>
      <c r="D31" s="124"/>
      <c r="E31" s="124"/>
      <c r="F31" s="124"/>
      <c r="G31" s="120"/>
      <c r="H31" s="120"/>
      <c r="I31" s="120"/>
      <c r="J31" s="120"/>
      <c r="K31" s="120"/>
      <c r="L31" s="120"/>
      <c r="M31" s="120"/>
      <c r="N31" s="120"/>
      <c r="O31" s="120"/>
      <c r="P31" s="120"/>
      <c r="Q31" s="120"/>
      <c r="R31" s="120"/>
      <c r="S31" s="144"/>
      <c r="T31" s="144"/>
      <c r="U31" s="144"/>
      <c r="V31" s="144"/>
      <c r="W31" s="17"/>
      <c r="X31" s="17"/>
      <c r="Y31" s="17"/>
      <c r="Z31" s="140"/>
      <c r="AA31" s="141"/>
      <c r="AB31" s="141"/>
      <c r="AC31" s="142"/>
    </row>
    <row r="32" spans="2:29" ht="15" customHeight="1" x14ac:dyDescent="0.15">
      <c r="B32" s="124"/>
      <c r="C32" s="124"/>
      <c r="D32" s="124"/>
      <c r="E32" s="124"/>
      <c r="F32" s="124">
        <v>5</v>
      </c>
      <c r="G32" s="120"/>
      <c r="H32" s="120"/>
      <c r="I32" s="120"/>
      <c r="J32" s="120"/>
      <c r="K32" s="120"/>
      <c r="L32" s="120"/>
      <c r="M32" s="120"/>
      <c r="N32" s="120"/>
      <c r="O32" s="120"/>
      <c r="P32" s="120"/>
      <c r="Q32" s="120"/>
      <c r="R32" s="120"/>
      <c r="S32" s="129"/>
      <c r="T32" s="129"/>
      <c r="U32" s="129"/>
      <c r="V32" s="129"/>
      <c r="W32" s="14"/>
      <c r="X32" s="14"/>
      <c r="Y32" s="14"/>
      <c r="Z32" s="137"/>
      <c r="AA32" s="138"/>
      <c r="AB32" s="138"/>
      <c r="AC32" s="139"/>
    </row>
    <row r="33" spans="2:34" ht="15" customHeight="1" x14ac:dyDescent="0.15">
      <c r="B33" s="124"/>
      <c r="C33" s="124"/>
      <c r="D33" s="124"/>
      <c r="E33" s="124"/>
      <c r="F33" s="124"/>
      <c r="G33" s="120"/>
      <c r="H33" s="120"/>
      <c r="I33" s="120"/>
      <c r="J33" s="120"/>
      <c r="K33" s="120"/>
      <c r="L33" s="120"/>
      <c r="M33" s="120"/>
      <c r="N33" s="120"/>
      <c r="O33" s="120"/>
      <c r="P33" s="120"/>
      <c r="Q33" s="120"/>
      <c r="R33" s="120"/>
      <c r="S33" s="128"/>
      <c r="T33" s="128"/>
      <c r="U33" s="128"/>
      <c r="V33" s="128"/>
      <c r="W33" s="15"/>
      <c r="X33" s="15"/>
      <c r="Y33" s="15"/>
      <c r="Z33" s="140"/>
      <c r="AA33" s="141"/>
      <c r="AB33" s="141"/>
      <c r="AC33" s="142"/>
    </row>
    <row r="34" spans="2:34" ht="15" customHeight="1" x14ac:dyDescent="0.15">
      <c r="B34" s="124"/>
      <c r="C34" s="124"/>
      <c r="D34" s="124"/>
      <c r="E34" s="124"/>
      <c r="F34" s="124">
        <v>6</v>
      </c>
      <c r="G34" s="120"/>
      <c r="H34" s="120"/>
      <c r="I34" s="120"/>
      <c r="J34" s="120"/>
      <c r="K34" s="120"/>
      <c r="L34" s="120"/>
      <c r="M34" s="120"/>
      <c r="N34" s="120"/>
      <c r="O34" s="120"/>
      <c r="P34" s="120"/>
      <c r="Q34" s="120"/>
      <c r="R34" s="120"/>
      <c r="S34" s="143"/>
      <c r="T34" s="143"/>
      <c r="U34" s="143"/>
      <c r="V34" s="143"/>
      <c r="W34" s="16"/>
      <c r="X34" s="16"/>
      <c r="Y34" s="16"/>
      <c r="Z34" s="137"/>
      <c r="AA34" s="138"/>
      <c r="AB34" s="138"/>
      <c r="AC34" s="139"/>
    </row>
    <row r="35" spans="2:34" ht="15" customHeight="1" x14ac:dyDescent="0.15">
      <c r="B35" s="124"/>
      <c r="C35" s="124"/>
      <c r="D35" s="124"/>
      <c r="E35" s="124"/>
      <c r="F35" s="124"/>
      <c r="G35" s="120"/>
      <c r="H35" s="120"/>
      <c r="I35" s="120"/>
      <c r="J35" s="120"/>
      <c r="K35" s="120"/>
      <c r="L35" s="120"/>
      <c r="M35" s="120"/>
      <c r="N35" s="120"/>
      <c r="O35" s="120"/>
      <c r="P35" s="120"/>
      <c r="Q35" s="120"/>
      <c r="R35" s="120"/>
      <c r="S35" s="144"/>
      <c r="T35" s="144"/>
      <c r="U35" s="144"/>
      <c r="V35" s="144"/>
      <c r="W35" s="17"/>
      <c r="X35" s="17"/>
      <c r="Y35" s="17"/>
      <c r="Z35" s="140"/>
      <c r="AA35" s="141"/>
      <c r="AB35" s="141"/>
      <c r="AC35" s="142"/>
    </row>
    <row r="37" spans="2:34" ht="15" customHeight="1" x14ac:dyDescent="0.15">
      <c r="B37" s="4"/>
      <c r="C37" s="4"/>
      <c r="D37" s="4"/>
      <c r="E37" s="5"/>
      <c r="F37" s="125" t="s">
        <v>56</v>
      </c>
      <c r="G37" s="134" t="s">
        <v>49</v>
      </c>
      <c r="H37" s="125"/>
      <c r="I37" s="125"/>
      <c r="J37" s="125"/>
      <c r="K37" s="125" t="s">
        <v>46</v>
      </c>
      <c r="L37" s="125"/>
      <c r="M37" s="125"/>
      <c r="N37" s="125"/>
      <c r="O37" s="125" t="s">
        <v>50</v>
      </c>
      <c r="P37" s="125"/>
      <c r="Q37" s="125"/>
      <c r="R37" s="125" t="s">
        <v>52</v>
      </c>
      <c r="S37" s="125"/>
      <c r="T37" s="125"/>
      <c r="U37" s="125"/>
      <c r="V37" s="125"/>
      <c r="W37" s="124" t="s">
        <v>53</v>
      </c>
      <c r="X37" s="124"/>
      <c r="Y37" s="124"/>
      <c r="Z37" s="124"/>
      <c r="AA37" s="124"/>
      <c r="AB37" s="130" t="s">
        <v>55</v>
      </c>
      <c r="AC37" s="131"/>
      <c r="AD37" s="131"/>
      <c r="AE37" s="131"/>
      <c r="AF37" s="131"/>
      <c r="AG37" s="132"/>
      <c r="AH37" s="133"/>
    </row>
    <row r="38" spans="2:34" ht="15" customHeight="1" x14ac:dyDescent="0.15">
      <c r="B38" s="6"/>
      <c r="C38" s="6"/>
      <c r="D38" s="6"/>
      <c r="E38" s="7"/>
      <c r="F38" s="126"/>
      <c r="G38" s="135" t="s">
        <v>48</v>
      </c>
      <c r="H38" s="136"/>
      <c r="I38" s="136"/>
      <c r="J38" s="136"/>
      <c r="K38" s="126" t="s">
        <v>47</v>
      </c>
      <c r="L38" s="126"/>
      <c r="M38" s="126"/>
      <c r="N38" s="126"/>
      <c r="O38" s="126" t="s">
        <v>51</v>
      </c>
      <c r="P38" s="126"/>
      <c r="Q38" s="126"/>
      <c r="R38" s="127" t="s">
        <v>16</v>
      </c>
      <c r="S38" s="127"/>
      <c r="T38" s="11" t="s">
        <v>17</v>
      </c>
      <c r="U38" s="11" t="s">
        <v>18</v>
      </c>
      <c r="V38" s="11" t="s">
        <v>19</v>
      </c>
      <c r="W38" s="124"/>
      <c r="X38" s="124"/>
      <c r="Y38" s="124"/>
      <c r="Z38" s="124"/>
      <c r="AA38" s="124"/>
      <c r="AB38" s="130"/>
      <c r="AC38" s="131"/>
      <c r="AD38" s="131"/>
      <c r="AE38" s="131"/>
      <c r="AF38" s="131"/>
      <c r="AG38" s="132"/>
      <c r="AH38" s="133"/>
    </row>
    <row r="39" spans="2:34" ht="30" customHeight="1" x14ac:dyDescent="0.15">
      <c r="B39" s="124" t="s">
        <v>45</v>
      </c>
      <c r="C39" s="124"/>
      <c r="D39" s="124"/>
      <c r="E39" s="124"/>
      <c r="F39" s="9">
        <v>1</v>
      </c>
      <c r="G39" s="122"/>
      <c r="H39" s="123"/>
      <c r="I39" s="123"/>
      <c r="J39" s="123"/>
      <c r="K39" s="120"/>
      <c r="L39" s="120"/>
      <c r="M39" s="120"/>
      <c r="N39" s="120"/>
      <c r="O39" s="120"/>
      <c r="P39" s="120"/>
      <c r="Q39" s="120"/>
      <c r="R39" s="121"/>
      <c r="S39" s="121"/>
      <c r="T39" s="18"/>
      <c r="U39" s="18"/>
      <c r="V39" s="18"/>
      <c r="W39" s="120"/>
      <c r="X39" s="120"/>
      <c r="Y39" s="120"/>
      <c r="Z39" s="120"/>
      <c r="AA39" s="120"/>
      <c r="AB39" s="116"/>
      <c r="AC39" s="117"/>
      <c r="AD39" s="117"/>
      <c r="AE39" s="117"/>
      <c r="AF39" s="117"/>
      <c r="AG39" s="118"/>
      <c r="AH39" s="119"/>
    </row>
    <row r="40" spans="2:34" ht="30" customHeight="1" x14ac:dyDescent="0.15">
      <c r="B40" s="124"/>
      <c r="C40" s="124"/>
      <c r="D40" s="124"/>
      <c r="E40" s="124"/>
      <c r="F40" s="9">
        <v>2</v>
      </c>
      <c r="G40" s="122"/>
      <c r="H40" s="123"/>
      <c r="I40" s="123"/>
      <c r="J40" s="123"/>
      <c r="K40" s="120"/>
      <c r="L40" s="120"/>
      <c r="M40" s="120"/>
      <c r="N40" s="120"/>
      <c r="O40" s="120"/>
      <c r="P40" s="120"/>
      <c r="Q40" s="120"/>
      <c r="R40" s="121"/>
      <c r="S40" s="121"/>
      <c r="T40" s="18"/>
      <c r="U40" s="18"/>
      <c r="V40" s="18"/>
      <c r="W40" s="120"/>
      <c r="X40" s="120"/>
      <c r="Y40" s="120"/>
      <c r="Z40" s="120"/>
      <c r="AA40" s="120"/>
      <c r="AB40" s="116"/>
      <c r="AC40" s="117"/>
      <c r="AD40" s="117"/>
      <c r="AE40" s="117"/>
      <c r="AF40" s="117"/>
      <c r="AG40" s="118"/>
      <c r="AH40" s="119"/>
    </row>
    <row r="41" spans="2:34" ht="30" customHeight="1" x14ac:dyDescent="0.15">
      <c r="B41" s="124"/>
      <c r="C41" s="124"/>
      <c r="D41" s="124"/>
      <c r="E41" s="124"/>
      <c r="F41" s="9">
        <v>3</v>
      </c>
      <c r="G41" s="122"/>
      <c r="H41" s="123"/>
      <c r="I41" s="123"/>
      <c r="J41" s="123"/>
      <c r="K41" s="120"/>
      <c r="L41" s="120"/>
      <c r="M41" s="120"/>
      <c r="N41" s="120"/>
      <c r="O41" s="120"/>
      <c r="P41" s="120"/>
      <c r="Q41" s="120"/>
      <c r="R41" s="121"/>
      <c r="S41" s="121"/>
      <c r="T41" s="18"/>
      <c r="U41" s="18"/>
      <c r="V41" s="18"/>
      <c r="W41" s="120"/>
      <c r="X41" s="120"/>
      <c r="Y41" s="120"/>
      <c r="Z41" s="120"/>
      <c r="AA41" s="120"/>
      <c r="AB41" s="116"/>
      <c r="AC41" s="117"/>
      <c r="AD41" s="117"/>
      <c r="AE41" s="117"/>
      <c r="AF41" s="117"/>
      <c r="AG41" s="118"/>
      <c r="AH41" s="119"/>
    </row>
    <row r="42" spans="2:34" ht="30" customHeight="1" x14ac:dyDescent="0.15">
      <c r="B42" s="124"/>
      <c r="C42" s="124"/>
      <c r="D42" s="124"/>
      <c r="E42" s="124"/>
      <c r="F42" s="9">
        <v>4</v>
      </c>
      <c r="G42" s="122"/>
      <c r="H42" s="123"/>
      <c r="I42" s="123"/>
      <c r="J42" s="123"/>
      <c r="K42" s="120"/>
      <c r="L42" s="120"/>
      <c r="M42" s="120"/>
      <c r="N42" s="120"/>
      <c r="O42" s="120"/>
      <c r="P42" s="120"/>
      <c r="Q42" s="120"/>
      <c r="R42" s="121"/>
      <c r="S42" s="121"/>
      <c r="T42" s="18"/>
      <c r="U42" s="18"/>
      <c r="V42" s="18"/>
      <c r="W42" s="120"/>
      <c r="X42" s="120"/>
      <c r="Y42" s="120"/>
      <c r="Z42" s="120"/>
      <c r="AA42" s="120"/>
      <c r="AB42" s="116"/>
      <c r="AC42" s="117"/>
      <c r="AD42" s="117"/>
      <c r="AE42" s="117"/>
      <c r="AF42" s="117"/>
      <c r="AG42" s="118"/>
      <c r="AH42" s="119"/>
    </row>
    <row r="43" spans="2:34" ht="30" customHeight="1" x14ac:dyDescent="0.15">
      <c r="B43" s="124"/>
      <c r="C43" s="124"/>
      <c r="D43" s="124"/>
      <c r="E43" s="124"/>
      <c r="F43" s="9">
        <v>5</v>
      </c>
      <c r="G43" s="122"/>
      <c r="H43" s="123"/>
      <c r="I43" s="123"/>
      <c r="J43" s="123"/>
      <c r="K43" s="120"/>
      <c r="L43" s="120"/>
      <c r="M43" s="120"/>
      <c r="N43" s="120"/>
      <c r="O43" s="120"/>
      <c r="P43" s="120"/>
      <c r="Q43" s="120"/>
      <c r="R43" s="121"/>
      <c r="S43" s="121"/>
      <c r="T43" s="18"/>
      <c r="U43" s="18"/>
      <c r="V43" s="18"/>
      <c r="W43" s="120"/>
      <c r="X43" s="120"/>
      <c r="Y43" s="120"/>
      <c r="Z43" s="120"/>
      <c r="AA43" s="120"/>
      <c r="AB43" s="116"/>
      <c r="AC43" s="117"/>
      <c r="AD43" s="117"/>
      <c r="AE43" s="117"/>
      <c r="AF43" s="117"/>
      <c r="AG43" s="118"/>
      <c r="AH43" s="119"/>
    </row>
    <row r="44" spans="2:34" ht="30" customHeight="1" x14ac:dyDescent="0.15">
      <c r="B44" s="124"/>
      <c r="C44" s="124"/>
      <c r="D44" s="124"/>
      <c r="E44" s="124"/>
      <c r="F44" s="9">
        <v>6</v>
      </c>
      <c r="G44" s="122"/>
      <c r="H44" s="123"/>
      <c r="I44" s="123"/>
      <c r="J44" s="123"/>
      <c r="K44" s="120"/>
      <c r="L44" s="120"/>
      <c r="M44" s="120"/>
      <c r="N44" s="120"/>
      <c r="O44" s="120"/>
      <c r="P44" s="120"/>
      <c r="Q44" s="120"/>
      <c r="R44" s="121"/>
      <c r="S44" s="121"/>
      <c r="T44" s="18"/>
      <c r="U44" s="18"/>
      <c r="V44" s="18"/>
      <c r="W44" s="120"/>
      <c r="X44" s="120"/>
      <c r="Y44" s="120"/>
      <c r="Z44" s="120"/>
      <c r="AA44" s="120"/>
      <c r="AB44" s="116"/>
      <c r="AC44" s="117"/>
      <c r="AD44" s="117"/>
      <c r="AE44" s="117"/>
      <c r="AF44" s="117"/>
      <c r="AG44" s="118"/>
      <c r="AH44" s="119"/>
    </row>
    <row r="46" spans="2:34" ht="22.5" customHeight="1" x14ac:dyDescent="0.15">
      <c r="B46" s="88"/>
      <c r="C46" s="88"/>
      <c r="D46" s="88"/>
      <c r="E46" s="88"/>
      <c r="F46" s="156" t="s">
        <v>206</v>
      </c>
      <c r="G46" s="157"/>
      <c r="H46" s="157"/>
      <c r="I46" s="157"/>
      <c r="J46" s="157"/>
      <c r="K46" s="157"/>
      <c r="L46" s="157"/>
      <c r="M46" s="157"/>
      <c r="N46" s="157"/>
      <c r="O46" s="157"/>
      <c r="P46" s="157"/>
      <c r="Q46" s="157"/>
      <c r="R46" s="157"/>
      <c r="S46" s="157"/>
      <c r="T46" s="157"/>
      <c r="U46" s="157"/>
      <c r="V46" s="158"/>
      <c r="W46" s="154" t="s">
        <v>197</v>
      </c>
      <c r="X46" s="155"/>
    </row>
    <row r="47" spans="2:34" ht="26.25" customHeight="1" x14ac:dyDescent="0.15">
      <c r="B47" s="106" t="s">
        <v>199</v>
      </c>
      <c r="C47" s="107"/>
      <c r="D47" s="107"/>
      <c r="E47" s="107"/>
      <c r="F47" s="113" t="s">
        <v>204</v>
      </c>
      <c r="G47" s="114"/>
      <c r="H47" s="114"/>
      <c r="I47" s="114"/>
      <c r="J47" s="114"/>
      <c r="K47" s="114"/>
      <c r="L47" s="114"/>
      <c r="M47" s="114"/>
      <c r="N47" s="114"/>
      <c r="O47" s="114"/>
      <c r="P47" s="114"/>
      <c r="Q47" s="114"/>
      <c r="R47" s="114"/>
      <c r="S47" s="114"/>
      <c r="T47" s="114"/>
      <c r="U47" s="114"/>
      <c r="V47" s="115"/>
      <c r="W47" s="108"/>
      <c r="X47" s="108"/>
    </row>
    <row r="48" spans="2:34" ht="22.5" customHeight="1" x14ac:dyDescent="0.15">
      <c r="B48" s="107"/>
      <c r="C48" s="107"/>
      <c r="D48" s="107"/>
      <c r="E48" s="107"/>
      <c r="F48" s="103" t="s">
        <v>205</v>
      </c>
      <c r="G48" s="104"/>
      <c r="H48" s="104"/>
      <c r="I48" s="104"/>
      <c r="J48" s="104"/>
      <c r="K48" s="104"/>
      <c r="L48" s="104"/>
      <c r="M48" s="104"/>
      <c r="N48" s="104"/>
      <c r="O48" s="104"/>
      <c r="P48" s="104"/>
      <c r="Q48" s="104"/>
      <c r="R48" s="104"/>
      <c r="S48" s="104"/>
      <c r="T48" s="104"/>
      <c r="U48" s="104"/>
      <c r="V48" s="104"/>
      <c r="W48" s="104"/>
      <c r="X48" s="105"/>
    </row>
    <row r="49" spans="2:24" ht="18.75" customHeight="1" x14ac:dyDescent="0.15">
      <c r="B49" s="107"/>
      <c r="C49" s="107"/>
      <c r="D49" s="107"/>
      <c r="E49" s="107"/>
      <c r="F49" s="89"/>
      <c r="G49" s="159" t="s">
        <v>198</v>
      </c>
      <c r="H49" s="109" t="s">
        <v>58</v>
      </c>
      <c r="I49" s="109"/>
      <c r="J49" s="110"/>
      <c r="K49" s="93" t="s">
        <v>209</v>
      </c>
      <c r="L49" s="94"/>
      <c r="M49" s="94"/>
      <c r="N49" s="94"/>
      <c r="O49" s="94"/>
      <c r="P49" s="94"/>
      <c r="Q49" s="94"/>
      <c r="R49" s="94"/>
      <c r="S49" s="94"/>
      <c r="T49" s="94"/>
      <c r="U49" s="94"/>
      <c r="V49" s="95"/>
      <c r="W49" s="99"/>
      <c r="X49" s="100"/>
    </row>
    <row r="50" spans="2:24" ht="18.75" customHeight="1" x14ac:dyDescent="0.15">
      <c r="B50" s="107"/>
      <c r="C50" s="107"/>
      <c r="D50" s="107"/>
      <c r="E50" s="107"/>
      <c r="F50" s="89"/>
      <c r="G50" s="160"/>
      <c r="H50" s="111"/>
      <c r="I50" s="111"/>
      <c r="J50" s="112"/>
      <c r="K50" s="96" t="s">
        <v>210</v>
      </c>
      <c r="L50" s="97"/>
      <c r="M50" s="97"/>
      <c r="N50" s="97"/>
      <c r="O50" s="97"/>
      <c r="P50" s="97"/>
      <c r="Q50" s="97"/>
      <c r="R50" s="97"/>
      <c r="S50" s="97"/>
      <c r="T50" s="97"/>
      <c r="U50" s="97"/>
      <c r="V50" s="98"/>
      <c r="W50" s="101"/>
      <c r="X50" s="102"/>
    </row>
    <row r="51" spans="2:24" ht="18.75" customHeight="1" x14ac:dyDescent="0.15">
      <c r="B51" s="107"/>
      <c r="C51" s="107"/>
      <c r="D51" s="107"/>
      <c r="E51" s="107"/>
      <c r="F51" s="89"/>
      <c r="G51" s="160"/>
      <c r="H51" s="109" t="s">
        <v>57</v>
      </c>
      <c r="I51" s="109"/>
      <c r="J51" s="110"/>
      <c r="K51" s="93" t="s">
        <v>209</v>
      </c>
      <c r="L51" s="94"/>
      <c r="M51" s="94"/>
      <c r="N51" s="94"/>
      <c r="O51" s="94"/>
      <c r="P51" s="94"/>
      <c r="Q51" s="94"/>
      <c r="R51" s="94"/>
      <c r="S51" s="94"/>
      <c r="T51" s="94"/>
      <c r="U51" s="94"/>
      <c r="V51" s="95"/>
      <c r="W51" s="99"/>
      <c r="X51" s="100"/>
    </row>
    <row r="52" spans="2:24" ht="18.75" customHeight="1" x14ac:dyDescent="0.15">
      <c r="B52" s="107"/>
      <c r="C52" s="107"/>
      <c r="D52" s="107"/>
      <c r="E52" s="107"/>
      <c r="F52" s="90"/>
      <c r="G52" s="161"/>
      <c r="H52" s="111"/>
      <c r="I52" s="111"/>
      <c r="J52" s="112"/>
      <c r="K52" s="96" t="s">
        <v>210</v>
      </c>
      <c r="L52" s="97"/>
      <c r="M52" s="97"/>
      <c r="N52" s="97"/>
      <c r="O52" s="97"/>
      <c r="P52" s="97"/>
      <c r="Q52" s="97"/>
      <c r="R52" s="97"/>
      <c r="S52" s="97"/>
      <c r="T52" s="97"/>
      <c r="U52" s="97"/>
      <c r="V52" s="98"/>
      <c r="W52" s="101"/>
      <c r="X52" s="102"/>
    </row>
    <row r="53" spans="2:24" ht="26.25" customHeight="1" x14ac:dyDescent="0.15"/>
  </sheetData>
  <sheetProtection sheet="1" objects="1" scenarios="1" selectLockedCells="1"/>
  <mergeCells count="155">
    <mergeCell ref="W46:X46"/>
    <mergeCell ref="F46:V46"/>
    <mergeCell ref="G49:G52"/>
    <mergeCell ref="B14:F14"/>
    <mergeCell ref="G14:H14"/>
    <mergeCell ref="B17:F17"/>
    <mergeCell ref="G17:V17"/>
    <mergeCell ref="G9:I9"/>
    <mergeCell ref="J9:L9"/>
    <mergeCell ref="B9:C10"/>
    <mergeCell ref="G20:V20"/>
    <mergeCell ref="I19:J19"/>
    <mergeCell ref="B19:C20"/>
    <mergeCell ref="D19:F19"/>
    <mergeCell ref="D20:F20"/>
    <mergeCell ref="G15:H15"/>
    <mergeCell ref="B15:F15"/>
    <mergeCell ref="B24:E35"/>
    <mergeCell ref="F28:F29"/>
    <mergeCell ref="G28:L29"/>
    <mergeCell ref="M28:O29"/>
    <mergeCell ref="F24:F25"/>
    <mergeCell ref="F26:F27"/>
    <mergeCell ref="P22:R23"/>
    <mergeCell ref="B8:F8"/>
    <mergeCell ref="B4:F4"/>
    <mergeCell ref="B12:F12"/>
    <mergeCell ref="G12:H12"/>
    <mergeCell ref="G4:I4"/>
    <mergeCell ref="G8:I8"/>
    <mergeCell ref="J8:L8"/>
    <mergeCell ref="G10:I10"/>
    <mergeCell ref="J10:L10"/>
    <mergeCell ref="D9:F9"/>
    <mergeCell ref="D10:F10"/>
    <mergeCell ref="B6:F6"/>
    <mergeCell ref="G6:J6"/>
    <mergeCell ref="Z22:AC23"/>
    <mergeCell ref="U32:V32"/>
    <mergeCell ref="S33:T33"/>
    <mergeCell ref="U33:V33"/>
    <mergeCell ref="F34:F35"/>
    <mergeCell ref="G34:L35"/>
    <mergeCell ref="M34:O35"/>
    <mergeCell ref="P34:R35"/>
    <mergeCell ref="S34:T34"/>
    <mergeCell ref="U30:V30"/>
    <mergeCell ref="S31:T31"/>
    <mergeCell ref="U31:V31"/>
    <mergeCell ref="F32:F33"/>
    <mergeCell ref="G32:L33"/>
    <mergeCell ref="M32:O33"/>
    <mergeCell ref="P32:R33"/>
    <mergeCell ref="S32:T32"/>
    <mergeCell ref="U28:V28"/>
    <mergeCell ref="S29:T29"/>
    <mergeCell ref="U29:V29"/>
    <mergeCell ref="F30:F31"/>
    <mergeCell ref="G24:L25"/>
    <mergeCell ref="M24:O25"/>
    <mergeCell ref="P24:R25"/>
    <mergeCell ref="K38:N38"/>
    <mergeCell ref="G37:J37"/>
    <mergeCell ref="G38:J38"/>
    <mergeCell ref="M30:O31"/>
    <mergeCell ref="Z24:AC25"/>
    <mergeCell ref="Z26:AC27"/>
    <mergeCell ref="Z28:AC29"/>
    <mergeCell ref="Z30:AC31"/>
    <mergeCell ref="Z32:AC33"/>
    <mergeCell ref="Z34:AC35"/>
    <mergeCell ref="U34:V34"/>
    <mergeCell ref="S35:T35"/>
    <mergeCell ref="U35:V35"/>
    <mergeCell ref="P30:R31"/>
    <mergeCell ref="S30:T30"/>
    <mergeCell ref="U26:V26"/>
    <mergeCell ref="S27:T27"/>
    <mergeCell ref="U27:V27"/>
    <mergeCell ref="P28:R29"/>
    <mergeCell ref="S28:T28"/>
    <mergeCell ref="S26:T26"/>
    <mergeCell ref="U24:V24"/>
    <mergeCell ref="AB39:AH39"/>
    <mergeCell ref="AB37:AH38"/>
    <mergeCell ref="AB40:AH40"/>
    <mergeCell ref="G42:J42"/>
    <mergeCell ref="K42:N42"/>
    <mergeCell ref="O42:Q42"/>
    <mergeCell ref="R42:S42"/>
    <mergeCell ref="W42:AA42"/>
    <mergeCell ref="K40:N40"/>
    <mergeCell ref="O40:Q40"/>
    <mergeCell ref="R40:S40"/>
    <mergeCell ref="W40:AA40"/>
    <mergeCell ref="G41:J41"/>
    <mergeCell ref="K41:N41"/>
    <mergeCell ref="O41:Q41"/>
    <mergeCell ref="R41:S41"/>
    <mergeCell ref="W41:AA41"/>
    <mergeCell ref="AB41:AH41"/>
    <mergeCell ref="AB42:AH42"/>
    <mergeCell ref="G39:J39"/>
    <mergeCell ref="K39:N39"/>
    <mergeCell ref="O39:Q39"/>
    <mergeCell ref="R39:S39"/>
    <mergeCell ref="W39:AA39"/>
    <mergeCell ref="B39:E44"/>
    <mergeCell ref="F37:F38"/>
    <mergeCell ref="F22:F23"/>
    <mergeCell ref="G44:J44"/>
    <mergeCell ref="K44:N44"/>
    <mergeCell ref="G40:J40"/>
    <mergeCell ref="G22:L23"/>
    <mergeCell ref="M22:O23"/>
    <mergeCell ref="O37:Q37"/>
    <mergeCell ref="O38:Q38"/>
    <mergeCell ref="P26:R27"/>
    <mergeCell ref="G30:L31"/>
    <mergeCell ref="R38:S38"/>
    <mergeCell ref="R37:V37"/>
    <mergeCell ref="U25:V25"/>
    <mergeCell ref="S23:T23"/>
    <mergeCell ref="S24:T24"/>
    <mergeCell ref="S25:T25"/>
    <mergeCell ref="S22:Y22"/>
    <mergeCell ref="G26:L27"/>
    <mergeCell ref="M26:O27"/>
    <mergeCell ref="U23:V23"/>
    <mergeCell ref="W37:AA38"/>
    <mergeCell ref="K37:N37"/>
    <mergeCell ref="AB43:AH43"/>
    <mergeCell ref="AB44:AH44"/>
    <mergeCell ref="O43:Q43"/>
    <mergeCell ref="R43:S43"/>
    <mergeCell ref="W43:AA43"/>
    <mergeCell ref="G43:J43"/>
    <mergeCell ref="K43:N43"/>
    <mergeCell ref="O44:Q44"/>
    <mergeCell ref="R44:S44"/>
    <mergeCell ref="W44:AA44"/>
    <mergeCell ref="K51:V51"/>
    <mergeCell ref="K52:V52"/>
    <mergeCell ref="W49:X49"/>
    <mergeCell ref="W50:X50"/>
    <mergeCell ref="W51:X51"/>
    <mergeCell ref="F48:X48"/>
    <mergeCell ref="B47:E52"/>
    <mergeCell ref="W47:X47"/>
    <mergeCell ref="W52:X52"/>
    <mergeCell ref="H49:J50"/>
    <mergeCell ref="H51:J52"/>
    <mergeCell ref="F47:V47"/>
    <mergeCell ref="K49:V49"/>
    <mergeCell ref="K50:V50"/>
  </mergeCells>
  <phoneticPr fontId="1"/>
  <dataValidations count="2">
    <dataValidation imeMode="halfAlpha" allowBlank="1" showInputMessage="1" showErrorMessage="1" sqref="G4:I4 I15:K15 G19 I19:J19 W24:Y35 T39:V44"/>
    <dataValidation imeMode="hiragana" allowBlank="1" showInputMessage="1" showErrorMessage="1" sqref="G9:L10 G17:V17 G20:V20 O39:Q44 G24:R35"/>
  </dataValidations>
  <pageMargins left="0.25" right="0.25" top="0.75" bottom="0.75" header="0.3" footer="0.3"/>
  <pageSetup paperSize="9" scale="64" fitToHeight="0" orientation="portrait" r:id="rId1"/>
  <drawing r:id="rId2"/>
  <extLst>
    <ext xmlns:x14="http://schemas.microsoft.com/office/spreadsheetml/2009/9/main" uri="{CCE6A557-97BC-4b89-ADB6-D9C93CAAB3DF}">
      <x14:dataValidations xmlns:xm="http://schemas.microsoft.com/office/excel/2006/main" count="11">
        <x14:dataValidation type="list" imeMode="hiragana" allowBlank="1" showInputMessage="1" showErrorMessage="1">
          <x14:formula1>
            <xm:f>リスト!$B$3:$B$4</xm:f>
          </x14:formula1>
          <xm:sqref>G12:H12</xm:sqref>
        </x14:dataValidation>
        <x14:dataValidation type="list" imeMode="hiragana" allowBlank="1" showInputMessage="1" showErrorMessage="1">
          <x14:formula1>
            <xm:f>リスト!$C$3:$C$5</xm:f>
          </x14:formula1>
          <xm:sqref>G15:H15</xm:sqref>
        </x14:dataValidation>
        <x14:dataValidation type="list" imeMode="hiragana" allowBlank="1" showInputMessage="1">
          <x14:formula1>
            <xm:f>リスト!$D$3:$D$5</xm:f>
          </x14:formula1>
          <xm:sqref>S24:T35</xm:sqref>
        </x14:dataValidation>
        <x14:dataValidation type="list" imeMode="hiragana" allowBlank="1" showInputMessage="1">
          <x14:formula1>
            <xm:f>リスト!$E$3:$E$9</xm:f>
          </x14:formula1>
          <xm:sqref>Z24:AC35</xm:sqref>
        </x14:dataValidation>
        <x14:dataValidation type="list" imeMode="hiragana" allowBlank="1" showInputMessage="1">
          <x14:formula1>
            <xm:f>リスト!$F$3:$F$16</xm:f>
          </x14:formula1>
          <xm:sqref>G39:J44</xm:sqref>
        </x14:dataValidation>
        <x14:dataValidation type="list" imeMode="hiragana" allowBlank="1" showInputMessage="1">
          <x14:formula1>
            <xm:f>リスト!$G$3:$G$10</xm:f>
          </x14:formula1>
          <xm:sqref>K39:N44</xm:sqref>
        </x14:dataValidation>
        <x14:dataValidation type="list" imeMode="hiragana" allowBlank="1" showInputMessage="1">
          <x14:formula1>
            <xm:f>リスト!$H$3:$H$7</xm:f>
          </x14:formula1>
          <xm:sqref>W39:AA44</xm:sqref>
        </x14:dataValidation>
        <x14:dataValidation type="list" imeMode="hiragana" allowBlank="1" showInputMessage="1">
          <x14:formula1>
            <xm:f>リスト!$C$3:$C$5</xm:f>
          </x14:formula1>
          <xm:sqref>U24:V35 R39:S44</xm:sqref>
        </x14:dataValidation>
        <x14:dataValidation type="list" imeMode="hiragana" allowBlank="1" showInputMessage="1">
          <x14:formula1>
            <xm:f>リスト!$I$3:$I$16</xm:f>
          </x14:formula1>
          <xm:sqref>AB39:AH44</xm:sqref>
        </x14:dataValidation>
        <x14:dataValidation type="list" imeMode="hiragana" allowBlank="1" showInputMessage="1">
          <x14:formula1>
            <xm:f>リスト!$O$3:$O$7</xm:f>
          </x14:formula1>
          <xm:sqref>G6:J6</xm:sqref>
        </x14:dataValidation>
        <x14:dataValidation type="list" allowBlank="1" showInputMessage="1" showErrorMessage="1">
          <x14:formula1>
            <xm:f>リスト!$P$3</xm:f>
          </x14:formula1>
          <xm:sqref>W47:X47 W49:X52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584"/>
  <sheetViews>
    <sheetView workbookViewId="0">
      <pane ySplit="4" topLeftCell="A5" activePane="bottomLeft" state="frozen"/>
      <selection pane="bottomLeft" activeCell="C5" sqref="C5"/>
    </sheetView>
  </sheetViews>
  <sheetFormatPr defaultRowHeight="13.5" x14ac:dyDescent="0.15"/>
  <cols>
    <col min="1" max="1" width="4.5" style="3" customWidth="1"/>
    <col min="2" max="2" width="4.5" style="3" bestFit="1" customWidth="1"/>
    <col min="3" max="3" width="9.125" style="3" bestFit="1" customWidth="1"/>
    <col min="4" max="6" width="4.75" style="3" customWidth="1"/>
    <col min="7" max="7" width="36.25" style="3" customWidth="1"/>
    <col min="8" max="8" width="14.125" style="66" bestFit="1" customWidth="1"/>
    <col min="9" max="9" width="17.25" style="3" bestFit="1" customWidth="1"/>
    <col min="10" max="10" width="17.625" style="3" customWidth="1"/>
    <col min="11" max="16384" width="9" style="3"/>
  </cols>
  <sheetData>
    <row r="3" spans="1:10" ht="15" customHeight="1" x14ac:dyDescent="0.15">
      <c r="C3" s="8" t="s">
        <v>96</v>
      </c>
      <c r="D3" s="19" t="s">
        <v>94</v>
      </c>
      <c r="E3" s="19" t="s">
        <v>95</v>
      </c>
      <c r="F3" s="20" t="s">
        <v>92</v>
      </c>
      <c r="G3" s="124" t="s">
        <v>85</v>
      </c>
      <c r="H3" s="47" t="s">
        <v>86</v>
      </c>
      <c r="I3" s="152" t="s">
        <v>97</v>
      </c>
      <c r="J3" s="125" t="s">
        <v>98</v>
      </c>
    </row>
    <row r="4" spans="1:10" ht="15" customHeight="1" x14ac:dyDescent="0.15">
      <c r="A4" s="30"/>
      <c r="B4" s="30" t="s">
        <v>122</v>
      </c>
      <c r="C4" s="27" t="s">
        <v>93</v>
      </c>
      <c r="D4" s="28" t="s">
        <v>94</v>
      </c>
      <c r="E4" s="28" t="s">
        <v>95</v>
      </c>
      <c r="F4" s="29" t="s">
        <v>92</v>
      </c>
      <c r="G4" s="124"/>
      <c r="H4" s="46" t="s">
        <v>162</v>
      </c>
      <c r="I4" s="175"/>
      <c r="J4" s="176"/>
    </row>
    <row r="5" spans="1:10" ht="15" customHeight="1" x14ac:dyDescent="0.15">
      <c r="A5" s="168"/>
      <c r="B5" s="169">
        <v>1</v>
      </c>
      <c r="C5" s="24"/>
      <c r="D5" s="25"/>
      <c r="E5" s="25"/>
      <c r="F5" s="26"/>
      <c r="G5" s="171"/>
      <c r="H5" s="67"/>
      <c r="I5" s="177"/>
      <c r="J5" s="173"/>
    </row>
    <row r="6" spans="1:10" ht="15" customHeight="1" x14ac:dyDescent="0.15">
      <c r="A6" s="168"/>
      <c r="B6" s="170"/>
      <c r="C6" s="21"/>
      <c r="D6" s="22"/>
      <c r="E6" s="22"/>
      <c r="F6" s="23"/>
      <c r="G6" s="172"/>
      <c r="H6" s="68"/>
      <c r="I6" s="120"/>
      <c r="J6" s="174"/>
    </row>
    <row r="7" spans="1:10" ht="15" customHeight="1" x14ac:dyDescent="0.15">
      <c r="A7" s="168"/>
      <c r="B7" s="169">
        <v>2</v>
      </c>
      <c r="C7" s="24"/>
      <c r="D7" s="25"/>
      <c r="E7" s="25"/>
      <c r="F7" s="26"/>
      <c r="G7" s="171"/>
      <c r="H7" s="67"/>
      <c r="I7" s="121"/>
      <c r="J7" s="173"/>
    </row>
    <row r="8" spans="1:10" ht="15" customHeight="1" x14ac:dyDescent="0.15">
      <c r="A8" s="168"/>
      <c r="B8" s="170"/>
      <c r="C8" s="21"/>
      <c r="D8" s="22"/>
      <c r="E8" s="22"/>
      <c r="F8" s="23"/>
      <c r="G8" s="172"/>
      <c r="H8" s="68"/>
      <c r="I8" s="120"/>
      <c r="J8" s="174"/>
    </row>
    <row r="9" spans="1:10" ht="15" customHeight="1" x14ac:dyDescent="0.15">
      <c r="A9" s="168"/>
      <c r="B9" s="169">
        <v>3</v>
      </c>
      <c r="C9" s="24"/>
      <c r="D9" s="25"/>
      <c r="E9" s="25"/>
      <c r="F9" s="26"/>
      <c r="G9" s="171"/>
      <c r="H9" s="67"/>
      <c r="I9" s="121"/>
      <c r="J9" s="173"/>
    </row>
    <row r="10" spans="1:10" ht="15" customHeight="1" x14ac:dyDescent="0.15">
      <c r="A10" s="168"/>
      <c r="B10" s="170"/>
      <c r="C10" s="21"/>
      <c r="D10" s="22"/>
      <c r="E10" s="22"/>
      <c r="F10" s="23"/>
      <c r="G10" s="172"/>
      <c r="H10" s="68"/>
      <c r="I10" s="120"/>
      <c r="J10" s="174"/>
    </row>
    <row r="11" spans="1:10" ht="15" customHeight="1" x14ac:dyDescent="0.15">
      <c r="A11" s="168"/>
      <c r="B11" s="169">
        <v>4</v>
      </c>
      <c r="C11" s="24"/>
      <c r="D11" s="25"/>
      <c r="E11" s="25"/>
      <c r="F11" s="26"/>
      <c r="G11" s="171"/>
      <c r="H11" s="67"/>
      <c r="I11" s="121"/>
      <c r="J11" s="173"/>
    </row>
    <row r="12" spans="1:10" ht="15" customHeight="1" x14ac:dyDescent="0.15">
      <c r="A12" s="168"/>
      <c r="B12" s="170"/>
      <c r="C12" s="21"/>
      <c r="D12" s="22"/>
      <c r="E12" s="22"/>
      <c r="F12" s="23"/>
      <c r="G12" s="172"/>
      <c r="H12" s="68"/>
      <c r="I12" s="120"/>
      <c r="J12" s="174"/>
    </row>
    <row r="13" spans="1:10" ht="15" customHeight="1" x14ac:dyDescent="0.15">
      <c r="A13" s="168"/>
      <c r="B13" s="169">
        <v>5</v>
      </c>
      <c r="C13" s="24"/>
      <c r="D13" s="25"/>
      <c r="E13" s="25"/>
      <c r="F13" s="26"/>
      <c r="G13" s="171"/>
      <c r="H13" s="67"/>
      <c r="I13" s="121"/>
      <c r="J13" s="173"/>
    </row>
    <row r="14" spans="1:10" ht="15" customHeight="1" x14ac:dyDescent="0.15">
      <c r="A14" s="168"/>
      <c r="B14" s="170"/>
      <c r="C14" s="21"/>
      <c r="D14" s="22"/>
      <c r="E14" s="22"/>
      <c r="F14" s="23"/>
      <c r="G14" s="172"/>
      <c r="H14" s="68"/>
      <c r="I14" s="120"/>
      <c r="J14" s="174"/>
    </row>
    <row r="15" spans="1:10" ht="15" customHeight="1" x14ac:dyDescent="0.15">
      <c r="A15" s="168"/>
      <c r="B15" s="169">
        <v>6</v>
      </c>
      <c r="C15" s="24"/>
      <c r="D15" s="25"/>
      <c r="E15" s="25"/>
      <c r="F15" s="26"/>
      <c r="G15" s="171"/>
      <c r="H15" s="67"/>
      <c r="I15" s="121"/>
      <c r="J15" s="173"/>
    </row>
    <row r="16" spans="1:10" ht="15" customHeight="1" x14ac:dyDescent="0.15">
      <c r="A16" s="168"/>
      <c r="B16" s="170"/>
      <c r="C16" s="21"/>
      <c r="D16" s="22"/>
      <c r="E16" s="22"/>
      <c r="F16" s="23"/>
      <c r="G16" s="172"/>
      <c r="H16" s="68"/>
      <c r="I16" s="120"/>
      <c r="J16" s="174"/>
    </row>
    <row r="17" spans="1:10" ht="15" customHeight="1" x14ac:dyDescent="0.15">
      <c r="A17" s="168"/>
      <c r="B17" s="169">
        <v>7</v>
      </c>
      <c r="C17" s="24"/>
      <c r="D17" s="25"/>
      <c r="E17" s="25"/>
      <c r="F17" s="26"/>
      <c r="G17" s="171"/>
      <c r="H17" s="67"/>
      <c r="I17" s="121"/>
      <c r="J17" s="173"/>
    </row>
    <row r="18" spans="1:10" ht="15" customHeight="1" x14ac:dyDescent="0.15">
      <c r="A18" s="168"/>
      <c r="B18" s="170"/>
      <c r="C18" s="21"/>
      <c r="D18" s="22"/>
      <c r="E18" s="22"/>
      <c r="F18" s="23"/>
      <c r="G18" s="172"/>
      <c r="H18" s="68"/>
      <c r="I18" s="120"/>
      <c r="J18" s="174"/>
    </row>
    <row r="19" spans="1:10" ht="15" customHeight="1" x14ac:dyDescent="0.15">
      <c r="A19" s="168"/>
      <c r="B19" s="169">
        <v>8</v>
      </c>
      <c r="C19" s="24"/>
      <c r="D19" s="25"/>
      <c r="E19" s="25"/>
      <c r="F19" s="26"/>
      <c r="G19" s="171"/>
      <c r="H19" s="67"/>
      <c r="I19" s="121"/>
      <c r="J19" s="173"/>
    </row>
    <row r="20" spans="1:10" ht="15" customHeight="1" x14ac:dyDescent="0.15">
      <c r="A20" s="168"/>
      <c r="B20" s="170"/>
      <c r="C20" s="21"/>
      <c r="D20" s="22"/>
      <c r="E20" s="22"/>
      <c r="F20" s="23"/>
      <c r="G20" s="172"/>
      <c r="H20" s="68"/>
      <c r="I20" s="120"/>
      <c r="J20" s="174"/>
    </row>
    <row r="21" spans="1:10" ht="15" customHeight="1" x14ac:dyDescent="0.15">
      <c r="A21" s="168"/>
      <c r="B21" s="169">
        <v>9</v>
      </c>
      <c r="C21" s="24"/>
      <c r="D21" s="25"/>
      <c r="E21" s="25"/>
      <c r="F21" s="26"/>
      <c r="G21" s="171"/>
      <c r="H21" s="67"/>
      <c r="I21" s="121"/>
      <c r="J21" s="173"/>
    </row>
    <row r="22" spans="1:10" ht="15" customHeight="1" x14ac:dyDescent="0.15">
      <c r="A22" s="168"/>
      <c r="B22" s="170"/>
      <c r="C22" s="21"/>
      <c r="D22" s="22"/>
      <c r="E22" s="22"/>
      <c r="F22" s="23"/>
      <c r="G22" s="172"/>
      <c r="H22" s="68"/>
      <c r="I22" s="120"/>
      <c r="J22" s="174"/>
    </row>
    <row r="23" spans="1:10" ht="15" customHeight="1" x14ac:dyDescent="0.15">
      <c r="A23" s="168"/>
      <c r="B23" s="169">
        <v>10</v>
      </c>
      <c r="C23" s="24"/>
      <c r="D23" s="25"/>
      <c r="E23" s="25"/>
      <c r="F23" s="26"/>
      <c r="G23" s="171"/>
      <c r="H23" s="67"/>
      <c r="I23" s="121"/>
      <c r="J23" s="173"/>
    </row>
    <row r="24" spans="1:10" ht="15" customHeight="1" x14ac:dyDescent="0.15">
      <c r="A24" s="168"/>
      <c r="B24" s="170"/>
      <c r="C24" s="21"/>
      <c r="D24" s="22"/>
      <c r="E24" s="22"/>
      <c r="F24" s="23"/>
      <c r="G24" s="172"/>
      <c r="H24" s="68"/>
      <c r="I24" s="120"/>
      <c r="J24" s="174"/>
    </row>
    <row r="25" spans="1:10" ht="15" customHeight="1" x14ac:dyDescent="0.15">
      <c r="A25" s="168"/>
      <c r="B25" s="169">
        <v>11</v>
      </c>
      <c r="C25" s="24"/>
      <c r="D25" s="25"/>
      <c r="E25" s="25"/>
      <c r="F25" s="26"/>
      <c r="G25" s="171"/>
      <c r="H25" s="67"/>
      <c r="I25" s="121"/>
      <c r="J25" s="173"/>
    </row>
    <row r="26" spans="1:10" ht="15" customHeight="1" x14ac:dyDescent="0.15">
      <c r="A26" s="168"/>
      <c r="B26" s="170"/>
      <c r="C26" s="21"/>
      <c r="D26" s="22"/>
      <c r="E26" s="22"/>
      <c r="F26" s="23"/>
      <c r="G26" s="172"/>
      <c r="H26" s="68"/>
      <c r="I26" s="120"/>
      <c r="J26" s="174"/>
    </row>
    <row r="27" spans="1:10" ht="15" customHeight="1" x14ac:dyDescent="0.15">
      <c r="A27" s="168"/>
      <c r="B27" s="169">
        <v>12</v>
      </c>
      <c r="C27" s="24"/>
      <c r="D27" s="25"/>
      <c r="E27" s="25"/>
      <c r="F27" s="26"/>
      <c r="G27" s="171"/>
      <c r="H27" s="67"/>
      <c r="I27" s="121"/>
      <c r="J27" s="173"/>
    </row>
    <row r="28" spans="1:10" ht="15" customHeight="1" x14ac:dyDescent="0.15">
      <c r="A28" s="168"/>
      <c r="B28" s="170"/>
      <c r="C28" s="21"/>
      <c r="D28" s="22"/>
      <c r="E28" s="22"/>
      <c r="F28" s="23"/>
      <c r="G28" s="172"/>
      <c r="H28" s="68"/>
      <c r="I28" s="120"/>
      <c r="J28" s="174"/>
    </row>
    <row r="29" spans="1:10" ht="15" customHeight="1" x14ac:dyDescent="0.15">
      <c r="A29" s="168"/>
      <c r="B29" s="169">
        <v>13</v>
      </c>
      <c r="C29" s="24"/>
      <c r="D29" s="25"/>
      <c r="E29" s="25"/>
      <c r="F29" s="26"/>
      <c r="G29" s="171"/>
      <c r="H29" s="67"/>
      <c r="I29" s="121"/>
      <c r="J29" s="173"/>
    </row>
    <row r="30" spans="1:10" ht="15" customHeight="1" x14ac:dyDescent="0.15">
      <c r="A30" s="168"/>
      <c r="B30" s="170"/>
      <c r="C30" s="21"/>
      <c r="D30" s="22"/>
      <c r="E30" s="22"/>
      <c r="F30" s="23"/>
      <c r="G30" s="172"/>
      <c r="H30" s="68"/>
      <c r="I30" s="120"/>
      <c r="J30" s="174"/>
    </row>
    <row r="31" spans="1:10" ht="15" customHeight="1" x14ac:dyDescent="0.15">
      <c r="A31" s="168"/>
      <c r="B31" s="169">
        <v>14</v>
      </c>
      <c r="C31" s="24"/>
      <c r="D31" s="25"/>
      <c r="E31" s="25"/>
      <c r="F31" s="26"/>
      <c r="G31" s="171"/>
      <c r="H31" s="67"/>
      <c r="I31" s="121"/>
      <c r="J31" s="173"/>
    </row>
    <row r="32" spans="1:10" ht="15" customHeight="1" x14ac:dyDescent="0.15">
      <c r="A32" s="168"/>
      <c r="B32" s="170"/>
      <c r="C32" s="21"/>
      <c r="D32" s="22"/>
      <c r="E32" s="22"/>
      <c r="F32" s="23"/>
      <c r="G32" s="172"/>
      <c r="H32" s="68"/>
      <c r="I32" s="120"/>
      <c r="J32" s="174"/>
    </row>
    <row r="33" spans="1:10" ht="15" customHeight="1" x14ac:dyDescent="0.15">
      <c r="A33" s="168"/>
      <c r="B33" s="169">
        <v>15</v>
      </c>
      <c r="C33" s="24"/>
      <c r="D33" s="25"/>
      <c r="E33" s="25"/>
      <c r="F33" s="26"/>
      <c r="G33" s="171"/>
      <c r="H33" s="67"/>
      <c r="I33" s="121"/>
      <c r="J33" s="173"/>
    </row>
    <row r="34" spans="1:10" ht="15" customHeight="1" x14ac:dyDescent="0.15">
      <c r="A34" s="168"/>
      <c r="B34" s="170"/>
      <c r="C34" s="21"/>
      <c r="D34" s="22"/>
      <c r="E34" s="22"/>
      <c r="F34" s="23"/>
      <c r="G34" s="172"/>
      <c r="H34" s="68"/>
      <c r="I34" s="120"/>
      <c r="J34" s="174"/>
    </row>
    <row r="35" spans="1:10" ht="15" customHeight="1" x14ac:dyDescent="0.15">
      <c r="A35" s="168"/>
      <c r="B35" s="169">
        <v>16</v>
      </c>
      <c r="C35" s="24"/>
      <c r="D35" s="25"/>
      <c r="E35" s="25"/>
      <c r="F35" s="26"/>
      <c r="G35" s="171"/>
      <c r="H35" s="67"/>
      <c r="I35" s="121"/>
      <c r="J35" s="173"/>
    </row>
    <row r="36" spans="1:10" ht="15" customHeight="1" x14ac:dyDescent="0.15">
      <c r="A36" s="168"/>
      <c r="B36" s="170"/>
      <c r="C36" s="21"/>
      <c r="D36" s="22"/>
      <c r="E36" s="22"/>
      <c r="F36" s="23"/>
      <c r="G36" s="172"/>
      <c r="H36" s="68"/>
      <c r="I36" s="120"/>
      <c r="J36" s="174"/>
    </row>
    <row r="37" spans="1:10" ht="15" customHeight="1" x14ac:dyDescent="0.15">
      <c r="A37" s="168"/>
      <c r="B37" s="169">
        <v>17</v>
      </c>
      <c r="C37" s="24"/>
      <c r="D37" s="25"/>
      <c r="E37" s="25"/>
      <c r="F37" s="26"/>
      <c r="G37" s="171"/>
      <c r="H37" s="67"/>
      <c r="I37" s="121"/>
      <c r="J37" s="173"/>
    </row>
    <row r="38" spans="1:10" ht="15" customHeight="1" x14ac:dyDescent="0.15">
      <c r="A38" s="168"/>
      <c r="B38" s="170"/>
      <c r="C38" s="21"/>
      <c r="D38" s="22"/>
      <c r="E38" s="22"/>
      <c r="F38" s="23"/>
      <c r="G38" s="172"/>
      <c r="H38" s="68"/>
      <c r="I38" s="120"/>
      <c r="J38" s="174"/>
    </row>
    <row r="39" spans="1:10" ht="15" customHeight="1" x14ac:dyDescent="0.15">
      <c r="A39" s="168"/>
      <c r="B39" s="169">
        <v>18</v>
      </c>
      <c r="C39" s="24"/>
      <c r="D39" s="25"/>
      <c r="E39" s="25"/>
      <c r="F39" s="26"/>
      <c r="G39" s="171"/>
      <c r="H39" s="67"/>
      <c r="I39" s="121"/>
      <c r="J39" s="173"/>
    </row>
    <row r="40" spans="1:10" ht="15" customHeight="1" x14ac:dyDescent="0.15">
      <c r="A40" s="168"/>
      <c r="B40" s="170"/>
      <c r="C40" s="21"/>
      <c r="D40" s="22"/>
      <c r="E40" s="22"/>
      <c r="F40" s="23"/>
      <c r="G40" s="172"/>
      <c r="H40" s="68"/>
      <c r="I40" s="120"/>
      <c r="J40" s="174"/>
    </row>
    <row r="41" spans="1:10" ht="15" customHeight="1" x14ac:dyDescent="0.15">
      <c r="A41" s="168"/>
      <c r="B41" s="169">
        <v>19</v>
      </c>
      <c r="C41" s="24"/>
      <c r="D41" s="25"/>
      <c r="E41" s="25"/>
      <c r="F41" s="26"/>
      <c r="G41" s="171"/>
      <c r="H41" s="67"/>
      <c r="I41" s="121"/>
      <c r="J41" s="173"/>
    </row>
    <row r="42" spans="1:10" ht="15" customHeight="1" x14ac:dyDescent="0.15">
      <c r="A42" s="168"/>
      <c r="B42" s="170"/>
      <c r="C42" s="21"/>
      <c r="D42" s="22"/>
      <c r="E42" s="22"/>
      <c r="F42" s="23"/>
      <c r="G42" s="172"/>
      <c r="H42" s="68"/>
      <c r="I42" s="120"/>
      <c r="J42" s="174"/>
    </row>
    <row r="43" spans="1:10" ht="15" customHeight="1" x14ac:dyDescent="0.15">
      <c r="A43" s="168"/>
      <c r="B43" s="169">
        <v>20</v>
      </c>
      <c r="C43" s="24"/>
      <c r="D43" s="25"/>
      <c r="E43" s="25"/>
      <c r="F43" s="26"/>
      <c r="G43" s="171"/>
      <c r="H43" s="67"/>
      <c r="I43" s="121"/>
      <c r="J43" s="173"/>
    </row>
    <row r="44" spans="1:10" ht="15" customHeight="1" x14ac:dyDescent="0.15">
      <c r="A44" s="168"/>
      <c r="B44" s="170"/>
      <c r="C44" s="21"/>
      <c r="D44" s="22"/>
      <c r="E44" s="22"/>
      <c r="F44" s="23"/>
      <c r="G44" s="172"/>
      <c r="H44" s="68"/>
      <c r="I44" s="120"/>
      <c r="J44" s="174"/>
    </row>
    <row r="45" spans="1:10" ht="15" customHeight="1" x14ac:dyDescent="0.15">
      <c r="A45" s="168"/>
      <c r="B45" s="169">
        <v>21</v>
      </c>
      <c r="C45" s="24"/>
      <c r="D45" s="25"/>
      <c r="E45" s="25"/>
      <c r="F45" s="26"/>
      <c r="G45" s="171"/>
      <c r="H45" s="67"/>
      <c r="I45" s="121"/>
      <c r="J45" s="173"/>
    </row>
    <row r="46" spans="1:10" ht="15" customHeight="1" x14ac:dyDescent="0.15">
      <c r="A46" s="168"/>
      <c r="B46" s="170"/>
      <c r="C46" s="21"/>
      <c r="D46" s="22"/>
      <c r="E46" s="22"/>
      <c r="F46" s="23"/>
      <c r="G46" s="172"/>
      <c r="H46" s="68"/>
      <c r="I46" s="120"/>
      <c r="J46" s="174"/>
    </row>
    <row r="47" spans="1:10" ht="15" customHeight="1" x14ac:dyDescent="0.15">
      <c r="A47" s="168"/>
      <c r="B47" s="169">
        <v>22</v>
      </c>
      <c r="C47" s="24"/>
      <c r="D47" s="25"/>
      <c r="E47" s="25"/>
      <c r="F47" s="26"/>
      <c r="G47" s="171"/>
      <c r="H47" s="67"/>
      <c r="I47" s="121"/>
      <c r="J47" s="173"/>
    </row>
    <row r="48" spans="1:10" ht="15" customHeight="1" x14ac:dyDescent="0.15">
      <c r="A48" s="168"/>
      <c r="B48" s="170"/>
      <c r="C48" s="21"/>
      <c r="D48" s="22"/>
      <c r="E48" s="22"/>
      <c r="F48" s="23"/>
      <c r="G48" s="172"/>
      <c r="H48" s="68"/>
      <c r="I48" s="120"/>
      <c r="J48" s="174"/>
    </row>
    <row r="49" spans="1:10" ht="15" customHeight="1" x14ac:dyDescent="0.15">
      <c r="A49" s="168"/>
      <c r="B49" s="169">
        <v>23</v>
      </c>
      <c r="C49" s="24"/>
      <c r="D49" s="25"/>
      <c r="E49" s="25"/>
      <c r="F49" s="26"/>
      <c r="G49" s="171"/>
      <c r="H49" s="67"/>
      <c r="I49" s="121"/>
      <c r="J49" s="173"/>
    </row>
    <row r="50" spans="1:10" ht="15" customHeight="1" x14ac:dyDescent="0.15">
      <c r="A50" s="168"/>
      <c r="B50" s="170"/>
      <c r="C50" s="21"/>
      <c r="D50" s="22"/>
      <c r="E50" s="22"/>
      <c r="F50" s="23"/>
      <c r="G50" s="172"/>
      <c r="H50" s="68"/>
      <c r="I50" s="120"/>
      <c r="J50" s="174"/>
    </row>
    <row r="51" spans="1:10" ht="15" customHeight="1" x14ac:dyDescent="0.15">
      <c r="A51" s="168"/>
      <c r="B51" s="169">
        <v>24</v>
      </c>
      <c r="C51" s="24"/>
      <c r="D51" s="25"/>
      <c r="E51" s="25"/>
      <c r="F51" s="26"/>
      <c r="G51" s="171"/>
      <c r="H51" s="67"/>
      <c r="I51" s="121"/>
      <c r="J51" s="173"/>
    </row>
    <row r="52" spans="1:10" ht="15" customHeight="1" x14ac:dyDescent="0.15">
      <c r="A52" s="168"/>
      <c r="B52" s="170"/>
      <c r="C52" s="21"/>
      <c r="D52" s="22"/>
      <c r="E52" s="22"/>
      <c r="F52" s="23"/>
      <c r="G52" s="172"/>
      <c r="H52" s="68"/>
      <c r="I52" s="120"/>
      <c r="J52" s="174"/>
    </row>
    <row r="53" spans="1:10" ht="15" customHeight="1" x14ac:dyDescent="0.15">
      <c r="A53" s="168"/>
      <c r="B53" s="169">
        <v>25</v>
      </c>
      <c r="C53" s="24"/>
      <c r="D53" s="25"/>
      <c r="E53" s="25"/>
      <c r="F53" s="26"/>
      <c r="G53" s="171"/>
      <c r="H53" s="67"/>
      <c r="I53" s="121"/>
      <c r="J53" s="173"/>
    </row>
    <row r="54" spans="1:10" ht="15" customHeight="1" x14ac:dyDescent="0.15">
      <c r="A54" s="168"/>
      <c r="B54" s="170"/>
      <c r="C54" s="21"/>
      <c r="D54" s="22"/>
      <c r="E54" s="22"/>
      <c r="F54" s="23"/>
      <c r="G54" s="172"/>
      <c r="H54" s="68"/>
      <c r="I54" s="120"/>
      <c r="J54" s="174"/>
    </row>
    <row r="55" spans="1:10" ht="15" customHeight="1" x14ac:dyDescent="0.15">
      <c r="A55" s="168"/>
      <c r="B55" s="169">
        <v>26</v>
      </c>
      <c r="C55" s="24"/>
      <c r="D55" s="25"/>
      <c r="E55" s="25"/>
      <c r="F55" s="26"/>
      <c r="G55" s="171"/>
      <c r="H55" s="67"/>
      <c r="I55" s="121"/>
      <c r="J55" s="173"/>
    </row>
    <row r="56" spans="1:10" ht="15" customHeight="1" x14ac:dyDescent="0.15">
      <c r="A56" s="168"/>
      <c r="B56" s="170"/>
      <c r="C56" s="21"/>
      <c r="D56" s="22"/>
      <c r="E56" s="22"/>
      <c r="F56" s="23"/>
      <c r="G56" s="172"/>
      <c r="H56" s="68"/>
      <c r="I56" s="120"/>
      <c r="J56" s="174"/>
    </row>
    <row r="57" spans="1:10" ht="15" customHeight="1" x14ac:dyDescent="0.15">
      <c r="A57" s="168"/>
      <c r="B57" s="169">
        <v>27</v>
      </c>
      <c r="C57" s="24"/>
      <c r="D57" s="25"/>
      <c r="E57" s="25"/>
      <c r="F57" s="26"/>
      <c r="G57" s="171"/>
      <c r="H57" s="67"/>
      <c r="I57" s="121"/>
      <c r="J57" s="173"/>
    </row>
    <row r="58" spans="1:10" ht="15" customHeight="1" x14ac:dyDescent="0.15">
      <c r="A58" s="168"/>
      <c r="B58" s="170"/>
      <c r="C58" s="21"/>
      <c r="D58" s="22"/>
      <c r="E58" s="22"/>
      <c r="F58" s="23"/>
      <c r="G58" s="172"/>
      <c r="H58" s="68"/>
      <c r="I58" s="120"/>
      <c r="J58" s="174"/>
    </row>
    <row r="59" spans="1:10" ht="15" customHeight="1" x14ac:dyDescent="0.15">
      <c r="A59" s="168"/>
      <c r="B59" s="169">
        <v>28</v>
      </c>
      <c r="C59" s="24"/>
      <c r="D59" s="25"/>
      <c r="E59" s="25"/>
      <c r="F59" s="26"/>
      <c r="G59" s="171"/>
      <c r="H59" s="67"/>
      <c r="I59" s="121"/>
      <c r="J59" s="173"/>
    </row>
    <row r="60" spans="1:10" ht="15" customHeight="1" x14ac:dyDescent="0.15">
      <c r="A60" s="168"/>
      <c r="B60" s="170"/>
      <c r="C60" s="21"/>
      <c r="D60" s="22"/>
      <c r="E60" s="22"/>
      <c r="F60" s="23"/>
      <c r="G60" s="172"/>
      <c r="H60" s="68"/>
      <c r="I60" s="120"/>
      <c r="J60" s="174"/>
    </row>
    <row r="61" spans="1:10" ht="15" customHeight="1" x14ac:dyDescent="0.15">
      <c r="A61" s="168"/>
      <c r="B61" s="169">
        <v>29</v>
      </c>
      <c r="C61" s="24"/>
      <c r="D61" s="25"/>
      <c r="E61" s="25"/>
      <c r="F61" s="26"/>
      <c r="G61" s="171"/>
      <c r="H61" s="67"/>
      <c r="I61" s="121"/>
      <c r="J61" s="173"/>
    </row>
    <row r="62" spans="1:10" ht="15" customHeight="1" x14ac:dyDescent="0.15">
      <c r="A62" s="168"/>
      <c r="B62" s="170"/>
      <c r="C62" s="21"/>
      <c r="D62" s="22"/>
      <c r="E62" s="22"/>
      <c r="F62" s="23"/>
      <c r="G62" s="172"/>
      <c r="H62" s="68"/>
      <c r="I62" s="120"/>
      <c r="J62" s="174"/>
    </row>
    <row r="63" spans="1:10" ht="15" customHeight="1" x14ac:dyDescent="0.15">
      <c r="A63" s="168"/>
      <c r="B63" s="169">
        <v>30</v>
      </c>
      <c r="C63" s="24"/>
      <c r="D63" s="25"/>
      <c r="E63" s="25"/>
      <c r="F63" s="26"/>
      <c r="G63" s="171"/>
      <c r="H63" s="67"/>
      <c r="I63" s="121"/>
      <c r="J63" s="173"/>
    </row>
    <row r="64" spans="1:10" ht="15" customHeight="1" x14ac:dyDescent="0.15">
      <c r="A64" s="168"/>
      <c r="B64" s="170"/>
      <c r="C64" s="21"/>
      <c r="D64" s="22"/>
      <c r="E64" s="22"/>
      <c r="F64" s="23"/>
      <c r="G64" s="172"/>
      <c r="H64" s="68"/>
      <c r="I64" s="120"/>
      <c r="J64" s="174"/>
    </row>
    <row r="65" spans="1:10" ht="15" customHeight="1" x14ac:dyDescent="0.15">
      <c r="A65" s="168"/>
      <c r="B65" s="169">
        <v>31</v>
      </c>
      <c r="C65" s="24"/>
      <c r="D65" s="25"/>
      <c r="E65" s="25"/>
      <c r="F65" s="26"/>
      <c r="G65" s="171"/>
      <c r="H65" s="67"/>
      <c r="I65" s="121"/>
      <c r="J65" s="173"/>
    </row>
    <row r="66" spans="1:10" ht="15" customHeight="1" x14ac:dyDescent="0.15">
      <c r="A66" s="168"/>
      <c r="B66" s="170"/>
      <c r="C66" s="21"/>
      <c r="D66" s="22"/>
      <c r="E66" s="22"/>
      <c r="F66" s="23"/>
      <c r="G66" s="172"/>
      <c r="H66" s="68"/>
      <c r="I66" s="120"/>
      <c r="J66" s="174"/>
    </row>
    <row r="67" spans="1:10" ht="15" customHeight="1" x14ac:dyDescent="0.15">
      <c r="A67" s="168"/>
      <c r="B67" s="169">
        <v>32</v>
      </c>
      <c r="C67" s="24"/>
      <c r="D67" s="25"/>
      <c r="E67" s="25"/>
      <c r="F67" s="26"/>
      <c r="G67" s="171"/>
      <c r="H67" s="67"/>
      <c r="I67" s="121"/>
      <c r="J67" s="173"/>
    </row>
    <row r="68" spans="1:10" ht="15" customHeight="1" x14ac:dyDescent="0.15">
      <c r="A68" s="168"/>
      <c r="B68" s="170"/>
      <c r="C68" s="21"/>
      <c r="D68" s="22"/>
      <c r="E68" s="22"/>
      <c r="F68" s="23"/>
      <c r="G68" s="172"/>
      <c r="H68" s="68"/>
      <c r="I68" s="120"/>
      <c r="J68" s="174"/>
    </row>
    <row r="69" spans="1:10" ht="15" customHeight="1" x14ac:dyDescent="0.15">
      <c r="A69" s="168"/>
      <c r="B69" s="169">
        <v>33</v>
      </c>
      <c r="C69" s="24"/>
      <c r="D69" s="25"/>
      <c r="E69" s="25"/>
      <c r="F69" s="26"/>
      <c r="G69" s="171"/>
      <c r="H69" s="67"/>
      <c r="I69" s="121"/>
      <c r="J69" s="173"/>
    </row>
    <row r="70" spans="1:10" ht="15" customHeight="1" x14ac:dyDescent="0.15">
      <c r="A70" s="168"/>
      <c r="B70" s="170"/>
      <c r="C70" s="21"/>
      <c r="D70" s="22"/>
      <c r="E70" s="22"/>
      <c r="F70" s="23"/>
      <c r="G70" s="172"/>
      <c r="H70" s="68"/>
      <c r="I70" s="120"/>
      <c r="J70" s="174"/>
    </row>
    <row r="71" spans="1:10" ht="15" customHeight="1" x14ac:dyDescent="0.15">
      <c r="A71" s="168"/>
      <c r="B71" s="169">
        <v>34</v>
      </c>
      <c r="C71" s="24"/>
      <c r="D71" s="25"/>
      <c r="E71" s="25"/>
      <c r="F71" s="26"/>
      <c r="G71" s="171"/>
      <c r="H71" s="67"/>
      <c r="I71" s="121"/>
      <c r="J71" s="173"/>
    </row>
    <row r="72" spans="1:10" ht="15" customHeight="1" x14ac:dyDescent="0.15">
      <c r="A72" s="168"/>
      <c r="B72" s="170"/>
      <c r="C72" s="21"/>
      <c r="D72" s="22"/>
      <c r="E72" s="22"/>
      <c r="F72" s="23"/>
      <c r="G72" s="172"/>
      <c r="H72" s="68"/>
      <c r="I72" s="120"/>
      <c r="J72" s="174"/>
    </row>
    <row r="73" spans="1:10" ht="15" customHeight="1" x14ac:dyDescent="0.15">
      <c r="A73" s="168"/>
      <c r="B73" s="169">
        <v>35</v>
      </c>
      <c r="C73" s="24"/>
      <c r="D73" s="25"/>
      <c r="E73" s="25"/>
      <c r="F73" s="26"/>
      <c r="G73" s="171"/>
      <c r="H73" s="67"/>
      <c r="I73" s="121"/>
      <c r="J73" s="173"/>
    </row>
    <row r="74" spans="1:10" ht="15" customHeight="1" x14ac:dyDescent="0.15">
      <c r="A74" s="168"/>
      <c r="B74" s="170"/>
      <c r="C74" s="21"/>
      <c r="D74" s="22"/>
      <c r="E74" s="22"/>
      <c r="F74" s="23"/>
      <c r="G74" s="172"/>
      <c r="H74" s="68"/>
      <c r="I74" s="120"/>
      <c r="J74" s="174"/>
    </row>
    <row r="75" spans="1:10" ht="15" customHeight="1" x14ac:dyDescent="0.15">
      <c r="A75" s="168"/>
      <c r="B75" s="169">
        <v>36</v>
      </c>
      <c r="C75" s="24"/>
      <c r="D75" s="25"/>
      <c r="E75" s="25"/>
      <c r="F75" s="26"/>
      <c r="G75" s="171"/>
      <c r="H75" s="67"/>
      <c r="I75" s="121"/>
      <c r="J75" s="173"/>
    </row>
    <row r="76" spans="1:10" ht="15" customHeight="1" x14ac:dyDescent="0.15">
      <c r="A76" s="168"/>
      <c r="B76" s="170"/>
      <c r="C76" s="21"/>
      <c r="D76" s="22"/>
      <c r="E76" s="22"/>
      <c r="F76" s="23"/>
      <c r="G76" s="172"/>
      <c r="H76" s="68"/>
      <c r="I76" s="120"/>
      <c r="J76" s="174"/>
    </row>
    <row r="77" spans="1:10" ht="15" customHeight="1" x14ac:dyDescent="0.15">
      <c r="A77" s="168"/>
      <c r="B77" s="169">
        <v>37</v>
      </c>
      <c r="C77" s="24"/>
      <c r="D77" s="25"/>
      <c r="E77" s="25"/>
      <c r="F77" s="26"/>
      <c r="G77" s="171"/>
      <c r="H77" s="67"/>
      <c r="I77" s="121"/>
      <c r="J77" s="173"/>
    </row>
    <row r="78" spans="1:10" ht="15" customHeight="1" x14ac:dyDescent="0.15">
      <c r="A78" s="168"/>
      <c r="B78" s="170"/>
      <c r="C78" s="21"/>
      <c r="D78" s="22"/>
      <c r="E78" s="22"/>
      <c r="F78" s="23"/>
      <c r="G78" s="172"/>
      <c r="H78" s="68"/>
      <c r="I78" s="120"/>
      <c r="J78" s="174"/>
    </row>
    <row r="79" spans="1:10" ht="15" customHeight="1" x14ac:dyDescent="0.15">
      <c r="A79" s="168"/>
      <c r="B79" s="169">
        <v>38</v>
      </c>
      <c r="C79" s="24"/>
      <c r="D79" s="25"/>
      <c r="E79" s="25"/>
      <c r="F79" s="26"/>
      <c r="G79" s="171"/>
      <c r="H79" s="67"/>
      <c r="I79" s="121"/>
      <c r="J79" s="173"/>
    </row>
    <row r="80" spans="1:10" ht="15" customHeight="1" x14ac:dyDescent="0.15">
      <c r="A80" s="168"/>
      <c r="B80" s="170"/>
      <c r="C80" s="21"/>
      <c r="D80" s="22"/>
      <c r="E80" s="22"/>
      <c r="F80" s="23"/>
      <c r="G80" s="172"/>
      <c r="H80" s="68"/>
      <c r="I80" s="120"/>
      <c r="J80" s="174"/>
    </row>
    <row r="81" spans="1:10" ht="15" customHeight="1" x14ac:dyDescent="0.15">
      <c r="A81" s="168"/>
      <c r="B81" s="169">
        <v>39</v>
      </c>
      <c r="C81" s="24"/>
      <c r="D81" s="25"/>
      <c r="E81" s="25"/>
      <c r="F81" s="26"/>
      <c r="G81" s="171"/>
      <c r="H81" s="67"/>
      <c r="I81" s="121"/>
      <c r="J81" s="173"/>
    </row>
    <row r="82" spans="1:10" ht="15" customHeight="1" x14ac:dyDescent="0.15">
      <c r="A82" s="168"/>
      <c r="B82" s="170"/>
      <c r="C82" s="21"/>
      <c r="D82" s="22"/>
      <c r="E82" s="22"/>
      <c r="F82" s="23"/>
      <c r="G82" s="172"/>
      <c r="H82" s="68"/>
      <c r="I82" s="120"/>
      <c r="J82" s="174"/>
    </row>
    <row r="83" spans="1:10" ht="15" customHeight="1" x14ac:dyDescent="0.15">
      <c r="A83" s="168"/>
      <c r="B83" s="169">
        <v>40</v>
      </c>
      <c r="C83" s="24"/>
      <c r="D83" s="25"/>
      <c r="E83" s="25"/>
      <c r="F83" s="26"/>
      <c r="G83" s="171"/>
      <c r="H83" s="67"/>
      <c r="I83" s="121"/>
      <c r="J83" s="173"/>
    </row>
    <row r="84" spans="1:10" ht="15" customHeight="1" x14ac:dyDescent="0.15">
      <c r="A84" s="168"/>
      <c r="B84" s="170"/>
      <c r="C84" s="21"/>
      <c r="D84" s="22"/>
      <c r="E84" s="22"/>
      <c r="F84" s="23"/>
      <c r="G84" s="172"/>
      <c r="H84" s="68"/>
      <c r="I84" s="120"/>
      <c r="J84" s="174"/>
    </row>
    <row r="85" spans="1:10" ht="15" customHeight="1" x14ac:dyDescent="0.15">
      <c r="A85" s="168"/>
      <c r="B85" s="169">
        <v>41</v>
      </c>
      <c r="C85" s="24"/>
      <c r="D85" s="25"/>
      <c r="E85" s="25"/>
      <c r="F85" s="26"/>
      <c r="G85" s="171"/>
      <c r="H85" s="67"/>
      <c r="I85" s="121"/>
      <c r="J85" s="173"/>
    </row>
    <row r="86" spans="1:10" ht="15" customHeight="1" x14ac:dyDescent="0.15">
      <c r="A86" s="168"/>
      <c r="B86" s="170"/>
      <c r="C86" s="21"/>
      <c r="D86" s="22"/>
      <c r="E86" s="22"/>
      <c r="F86" s="23"/>
      <c r="G86" s="172"/>
      <c r="H86" s="68"/>
      <c r="I86" s="120"/>
      <c r="J86" s="174"/>
    </row>
    <row r="87" spans="1:10" ht="15" customHeight="1" x14ac:dyDescent="0.15">
      <c r="A87" s="168"/>
      <c r="B87" s="169">
        <v>42</v>
      </c>
      <c r="C87" s="24"/>
      <c r="D87" s="25"/>
      <c r="E87" s="25"/>
      <c r="F87" s="26"/>
      <c r="G87" s="171"/>
      <c r="H87" s="67"/>
      <c r="I87" s="121"/>
      <c r="J87" s="173"/>
    </row>
    <row r="88" spans="1:10" ht="15" customHeight="1" x14ac:dyDescent="0.15">
      <c r="A88" s="168"/>
      <c r="B88" s="170"/>
      <c r="C88" s="21"/>
      <c r="D88" s="22"/>
      <c r="E88" s="22"/>
      <c r="F88" s="23"/>
      <c r="G88" s="172"/>
      <c r="H88" s="68"/>
      <c r="I88" s="120"/>
      <c r="J88" s="174"/>
    </row>
    <row r="89" spans="1:10" ht="15" customHeight="1" x14ac:dyDescent="0.15">
      <c r="A89" s="168"/>
      <c r="B89" s="169">
        <v>43</v>
      </c>
      <c r="C89" s="24"/>
      <c r="D89" s="25"/>
      <c r="E89" s="25"/>
      <c r="F89" s="26"/>
      <c r="G89" s="171"/>
      <c r="H89" s="67"/>
      <c r="I89" s="121"/>
      <c r="J89" s="173"/>
    </row>
    <row r="90" spans="1:10" ht="15" customHeight="1" x14ac:dyDescent="0.15">
      <c r="A90" s="168"/>
      <c r="B90" s="170"/>
      <c r="C90" s="21"/>
      <c r="D90" s="22"/>
      <c r="E90" s="22"/>
      <c r="F90" s="23"/>
      <c r="G90" s="172"/>
      <c r="H90" s="68"/>
      <c r="I90" s="120"/>
      <c r="J90" s="174"/>
    </row>
    <row r="91" spans="1:10" ht="15" customHeight="1" x14ac:dyDescent="0.15">
      <c r="A91" s="168"/>
      <c r="B91" s="169">
        <v>44</v>
      </c>
      <c r="C91" s="24"/>
      <c r="D91" s="25"/>
      <c r="E91" s="25"/>
      <c r="F91" s="26"/>
      <c r="G91" s="171"/>
      <c r="H91" s="67"/>
      <c r="I91" s="121"/>
      <c r="J91" s="173"/>
    </row>
    <row r="92" spans="1:10" ht="15" customHeight="1" x14ac:dyDescent="0.15">
      <c r="A92" s="168"/>
      <c r="B92" s="170"/>
      <c r="C92" s="21"/>
      <c r="D92" s="22"/>
      <c r="E92" s="22"/>
      <c r="F92" s="23"/>
      <c r="G92" s="172"/>
      <c r="H92" s="68"/>
      <c r="I92" s="120"/>
      <c r="J92" s="174"/>
    </row>
    <row r="93" spans="1:10" ht="15" customHeight="1" x14ac:dyDescent="0.15">
      <c r="A93" s="168"/>
      <c r="B93" s="169">
        <v>45</v>
      </c>
      <c r="C93" s="24"/>
      <c r="D93" s="25"/>
      <c r="E93" s="25"/>
      <c r="F93" s="26"/>
      <c r="G93" s="171"/>
      <c r="H93" s="67"/>
      <c r="I93" s="121"/>
      <c r="J93" s="173"/>
    </row>
    <row r="94" spans="1:10" ht="15" customHeight="1" x14ac:dyDescent="0.15">
      <c r="A94" s="168"/>
      <c r="B94" s="170"/>
      <c r="C94" s="21"/>
      <c r="D94" s="22"/>
      <c r="E94" s="22"/>
      <c r="F94" s="23"/>
      <c r="G94" s="172"/>
      <c r="H94" s="68"/>
      <c r="I94" s="120"/>
      <c r="J94" s="174"/>
    </row>
    <row r="95" spans="1:10" ht="15" customHeight="1" x14ac:dyDescent="0.15">
      <c r="A95" s="168"/>
      <c r="B95" s="169">
        <v>46</v>
      </c>
      <c r="C95" s="24"/>
      <c r="D95" s="25"/>
      <c r="E95" s="25"/>
      <c r="F95" s="26"/>
      <c r="G95" s="171"/>
      <c r="H95" s="67"/>
      <c r="I95" s="121"/>
      <c r="J95" s="173"/>
    </row>
    <row r="96" spans="1:10" ht="15" customHeight="1" x14ac:dyDescent="0.15">
      <c r="A96" s="168"/>
      <c r="B96" s="170"/>
      <c r="C96" s="21"/>
      <c r="D96" s="22"/>
      <c r="E96" s="22"/>
      <c r="F96" s="23"/>
      <c r="G96" s="172"/>
      <c r="H96" s="68"/>
      <c r="I96" s="120"/>
      <c r="J96" s="174"/>
    </row>
    <row r="97" spans="1:10" ht="15" customHeight="1" x14ac:dyDescent="0.15">
      <c r="A97" s="168"/>
      <c r="B97" s="169">
        <v>47</v>
      </c>
      <c r="C97" s="24"/>
      <c r="D97" s="25"/>
      <c r="E97" s="25"/>
      <c r="F97" s="26"/>
      <c r="G97" s="171"/>
      <c r="H97" s="67"/>
      <c r="I97" s="121"/>
      <c r="J97" s="173"/>
    </row>
    <row r="98" spans="1:10" ht="15" customHeight="1" x14ac:dyDescent="0.15">
      <c r="A98" s="168"/>
      <c r="B98" s="170"/>
      <c r="C98" s="21"/>
      <c r="D98" s="22"/>
      <c r="E98" s="22"/>
      <c r="F98" s="23"/>
      <c r="G98" s="172"/>
      <c r="H98" s="68"/>
      <c r="I98" s="120"/>
      <c r="J98" s="174"/>
    </row>
    <row r="99" spans="1:10" ht="15" customHeight="1" x14ac:dyDescent="0.15">
      <c r="A99" s="168"/>
      <c r="B99" s="169">
        <v>48</v>
      </c>
      <c r="C99" s="24"/>
      <c r="D99" s="25"/>
      <c r="E99" s="25"/>
      <c r="F99" s="26"/>
      <c r="G99" s="171"/>
      <c r="H99" s="67"/>
      <c r="I99" s="121"/>
      <c r="J99" s="173"/>
    </row>
    <row r="100" spans="1:10" ht="15" customHeight="1" x14ac:dyDescent="0.15">
      <c r="A100" s="168"/>
      <c r="B100" s="170"/>
      <c r="C100" s="21"/>
      <c r="D100" s="22"/>
      <c r="E100" s="22"/>
      <c r="F100" s="23"/>
      <c r="G100" s="172"/>
      <c r="H100" s="68"/>
      <c r="I100" s="120"/>
      <c r="J100" s="174"/>
    </row>
    <row r="101" spans="1:10" ht="15" customHeight="1" x14ac:dyDescent="0.15">
      <c r="A101" s="168"/>
      <c r="B101" s="169">
        <v>49</v>
      </c>
      <c r="C101" s="24"/>
      <c r="D101" s="25"/>
      <c r="E101" s="25"/>
      <c r="F101" s="26"/>
      <c r="G101" s="171"/>
      <c r="H101" s="67"/>
      <c r="I101" s="121"/>
      <c r="J101" s="173"/>
    </row>
    <row r="102" spans="1:10" ht="15" customHeight="1" x14ac:dyDescent="0.15">
      <c r="A102" s="168"/>
      <c r="B102" s="170"/>
      <c r="C102" s="21"/>
      <c r="D102" s="22"/>
      <c r="E102" s="22"/>
      <c r="F102" s="23"/>
      <c r="G102" s="172"/>
      <c r="H102" s="68"/>
      <c r="I102" s="120"/>
      <c r="J102" s="174"/>
    </row>
    <row r="103" spans="1:10" ht="15" customHeight="1" x14ac:dyDescent="0.15">
      <c r="A103" s="168"/>
      <c r="B103" s="169">
        <v>50</v>
      </c>
      <c r="C103" s="24"/>
      <c r="D103" s="25"/>
      <c r="E103" s="25"/>
      <c r="F103" s="26"/>
      <c r="G103" s="171"/>
      <c r="H103" s="67"/>
      <c r="I103" s="121"/>
      <c r="J103" s="173"/>
    </row>
    <row r="104" spans="1:10" ht="15" customHeight="1" x14ac:dyDescent="0.15">
      <c r="A104" s="168"/>
      <c r="B104" s="170"/>
      <c r="C104" s="21"/>
      <c r="D104" s="22"/>
      <c r="E104" s="22"/>
      <c r="F104" s="23"/>
      <c r="G104" s="172"/>
      <c r="H104" s="68"/>
      <c r="I104" s="120"/>
      <c r="J104" s="174"/>
    </row>
    <row r="105" spans="1:10" ht="15" customHeight="1" x14ac:dyDescent="0.15">
      <c r="A105" s="168"/>
      <c r="B105" s="169">
        <v>51</v>
      </c>
      <c r="C105" s="24"/>
      <c r="D105" s="25"/>
      <c r="E105" s="25"/>
      <c r="F105" s="26"/>
      <c r="G105" s="171"/>
      <c r="H105" s="67"/>
      <c r="I105" s="121"/>
      <c r="J105" s="173"/>
    </row>
    <row r="106" spans="1:10" ht="15" customHeight="1" x14ac:dyDescent="0.15">
      <c r="A106" s="168"/>
      <c r="B106" s="170"/>
      <c r="C106" s="21"/>
      <c r="D106" s="22"/>
      <c r="E106" s="22"/>
      <c r="F106" s="23"/>
      <c r="G106" s="172"/>
      <c r="H106" s="68"/>
      <c r="I106" s="120"/>
      <c r="J106" s="174"/>
    </row>
    <row r="107" spans="1:10" ht="15" customHeight="1" x14ac:dyDescent="0.15">
      <c r="A107" s="168"/>
      <c r="B107" s="169">
        <v>52</v>
      </c>
      <c r="C107" s="24"/>
      <c r="D107" s="25"/>
      <c r="E107" s="25"/>
      <c r="F107" s="26"/>
      <c r="G107" s="171"/>
      <c r="H107" s="67"/>
      <c r="I107" s="121"/>
      <c r="J107" s="173"/>
    </row>
    <row r="108" spans="1:10" ht="15" customHeight="1" x14ac:dyDescent="0.15">
      <c r="A108" s="168"/>
      <c r="B108" s="170"/>
      <c r="C108" s="21"/>
      <c r="D108" s="22"/>
      <c r="E108" s="22"/>
      <c r="F108" s="23"/>
      <c r="G108" s="172"/>
      <c r="H108" s="68"/>
      <c r="I108" s="120"/>
      <c r="J108" s="174"/>
    </row>
    <row r="109" spans="1:10" ht="15" customHeight="1" x14ac:dyDescent="0.15">
      <c r="A109" s="168"/>
      <c r="B109" s="169">
        <v>53</v>
      </c>
      <c r="C109" s="24"/>
      <c r="D109" s="25"/>
      <c r="E109" s="25"/>
      <c r="F109" s="26"/>
      <c r="G109" s="171"/>
      <c r="H109" s="67"/>
      <c r="I109" s="121"/>
      <c r="J109" s="173"/>
    </row>
    <row r="110" spans="1:10" ht="15" customHeight="1" x14ac:dyDescent="0.15">
      <c r="A110" s="168"/>
      <c r="B110" s="170"/>
      <c r="C110" s="21"/>
      <c r="D110" s="22"/>
      <c r="E110" s="22"/>
      <c r="F110" s="23"/>
      <c r="G110" s="172"/>
      <c r="H110" s="68"/>
      <c r="I110" s="120"/>
      <c r="J110" s="174"/>
    </row>
    <row r="111" spans="1:10" ht="15" customHeight="1" x14ac:dyDescent="0.15">
      <c r="A111" s="168"/>
      <c r="B111" s="169">
        <v>54</v>
      </c>
      <c r="C111" s="24"/>
      <c r="D111" s="25"/>
      <c r="E111" s="25"/>
      <c r="F111" s="26"/>
      <c r="G111" s="171"/>
      <c r="H111" s="67"/>
      <c r="I111" s="121"/>
      <c r="J111" s="173"/>
    </row>
    <row r="112" spans="1:10" ht="15" customHeight="1" x14ac:dyDescent="0.15">
      <c r="A112" s="168"/>
      <c r="B112" s="170"/>
      <c r="C112" s="21"/>
      <c r="D112" s="22"/>
      <c r="E112" s="22"/>
      <c r="F112" s="23"/>
      <c r="G112" s="172"/>
      <c r="H112" s="68"/>
      <c r="I112" s="120"/>
      <c r="J112" s="174"/>
    </row>
    <row r="113" spans="1:10" ht="15" customHeight="1" x14ac:dyDescent="0.15">
      <c r="A113" s="168"/>
      <c r="B113" s="169">
        <v>55</v>
      </c>
      <c r="C113" s="24"/>
      <c r="D113" s="25"/>
      <c r="E113" s="25"/>
      <c r="F113" s="26"/>
      <c r="G113" s="171"/>
      <c r="H113" s="67"/>
      <c r="I113" s="121"/>
      <c r="J113" s="173"/>
    </row>
    <row r="114" spans="1:10" ht="15" customHeight="1" x14ac:dyDescent="0.15">
      <c r="A114" s="168"/>
      <c r="B114" s="170"/>
      <c r="C114" s="21"/>
      <c r="D114" s="22"/>
      <c r="E114" s="22"/>
      <c r="F114" s="23"/>
      <c r="G114" s="172"/>
      <c r="H114" s="68"/>
      <c r="I114" s="120"/>
      <c r="J114" s="174"/>
    </row>
    <row r="115" spans="1:10" ht="15" customHeight="1" x14ac:dyDescent="0.15">
      <c r="A115" s="168"/>
      <c r="B115" s="169">
        <v>56</v>
      </c>
      <c r="C115" s="24"/>
      <c r="D115" s="25"/>
      <c r="E115" s="25"/>
      <c r="F115" s="26"/>
      <c r="G115" s="171"/>
      <c r="H115" s="67"/>
      <c r="I115" s="121"/>
      <c r="J115" s="173"/>
    </row>
    <row r="116" spans="1:10" ht="15" customHeight="1" x14ac:dyDescent="0.15">
      <c r="A116" s="168"/>
      <c r="B116" s="170"/>
      <c r="C116" s="21"/>
      <c r="D116" s="22"/>
      <c r="E116" s="22"/>
      <c r="F116" s="23"/>
      <c r="G116" s="172"/>
      <c r="H116" s="68"/>
      <c r="I116" s="120"/>
      <c r="J116" s="174"/>
    </row>
    <row r="117" spans="1:10" ht="15" customHeight="1" x14ac:dyDescent="0.15">
      <c r="A117" s="168"/>
      <c r="B117" s="169">
        <v>57</v>
      </c>
      <c r="C117" s="24"/>
      <c r="D117" s="25"/>
      <c r="E117" s="25"/>
      <c r="F117" s="26"/>
      <c r="G117" s="171"/>
      <c r="H117" s="67"/>
      <c r="I117" s="121"/>
      <c r="J117" s="173"/>
    </row>
    <row r="118" spans="1:10" ht="15" customHeight="1" x14ac:dyDescent="0.15">
      <c r="A118" s="168"/>
      <c r="B118" s="170"/>
      <c r="C118" s="21"/>
      <c r="D118" s="22"/>
      <c r="E118" s="22"/>
      <c r="F118" s="23"/>
      <c r="G118" s="172"/>
      <c r="H118" s="68"/>
      <c r="I118" s="120"/>
      <c r="J118" s="174"/>
    </row>
    <row r="119" spans="1:10" ht="15" customHeight="1" x14ac:dyDescent="0.15">
      <c r="A119" s="168"/>
      <c r="B119" s="169">
        <v>58</v>
      </c>
      <c r="C119" s="24"/>
      <c r="D119" s="25"/>
      <c r="E119" s="25"/>
      <c r="F119" s="26"/>
      <c r="G119" s="171"/>
      <c r="H119" s="67"/>
      <c r="I119" s="121"/>
      <c r="J119" s="173"/>
    </row>
    <row r="120" spans="1:10" ht="15" customHeight="1" x14ac:dyDescent="0.15">
      <c r="A120" s="168"/>
      <c r="B120" s="170"/>
      <c r="C120" s="21"/>
      <c r="D120" s="22"/>
      <c r="E120" s="22"/>
      <c r="F120" s="23"/>
      <c r="G120" s="172"/>
      <c r="H120" s="68"/>
      <c r="I120" s="120"/>
      <c r="J120" s="174"/>
    </row>
    <row r="121" spans="1:10" ht="15" customHeight="1" x14ac:dyDescent="0.15">
      <c r="A121" s="168"/>
      <c r="B121" s="169">
        <v>59</v>
      </c>
      <c r="C121" s="24"/>
      <c r="D121" s="25"/>
      <c r="E121" s="25"/>
      <c r="F121" s="26"/>
      <c r="G121" s="171"/>
      <c r="H121" s="67"/>
      <c r="I121" s="121"/>
      <c r="J121" s="173"/>
    </row>
    <row r="122" spans="1:10" ht="15" customHeight="1" x14ac:dyDescent="0.15">
      <c r="A122" s="168"/>
      <c r="B122" s="170"/>
      <c r="C122" s="21"/>
      <c r="D122" s="22"/>
      <c r="E122" s="22"/>
      <c r="F122" s="23"/>
      <c r="G122" s="172"/>
      <c r="H122" s="68"/>
      <c r="I122" s="120"/>
      <c r="J122" s="174"/>
    </row>
    <row r="123" spans="1:10" ht="15" customHeight="1" x14ac:dyDescent="0.15">
      <c r="A123" s="168"/>
      <c r="B123" s="169">
        <v>60</v>
      </c>
      <c r="C123" s="24"/>
      <c r="D123" s="25"/>
      <c r="E123" s="25"/>
      <c r="F123" s="26"/>
      <c r="G123" s="171"/>
      <c r="H123" s="67"/>
      <c r="I123" s="121"/>
      <c r="J123" s="173"/>
    </row>
    <row r="124" spans="1:10" ht="15" customHeight="1" x14ac:dyDescent="0.15">
      <c r="A124" s="168"/>
      <c r="B124" s="170"/>
      <c r="C124" s="21"/>
      <c r="D124" s="22"/>
      <c r="E124" s="22"/>
      <c r="F124" s="23"/>
      <c r="G124" s="172"/>
      <c r="H124" s="68"/>
      <c r="I124" s="120"/>
      <c r="J124" s="174"/>
    </row>
    <row r="125" spans="1:10" ht="15" customHeight="1" x14ac:dyDescent="0.15">
      <c r="A125" s="168"/>
      <c r="B125" s="169">
        <v>61</v>
      </c>
      <c r="C125" s="24"/>
      <c r="D125" s="25"/>
      <c r="E125" s="25"/>
      <c r="F125" s="26"/>
      <c r="G125" s="171"/>
      <c r="H125" s="67"/>
      <c r="I125" s="121"/>
      <c r="J125" s="173"/>
    </row>
    <row r="126" spans="1:10" ht="15" customHeight="1" x14ac:dyDescent="0.15">
      <c r="A126" s="168"/>
      <c r="B126" s="170"/>
      <c r="C126" s="21"/>
      <c r="D126" s="22"/>
      <c r="E126" s="22"/>
      <c r="F126" s="23"/>
      <c r="G126" s="172"/>
      <c r="H126" s="68"/>
      <c r="I126" s="120"/>
      <c r="J126" s="174"/>
    </row>
    <row r="127" spans="1:10" ht="15" customHeight="1" x14ac:dyDescent="0.15">
      <c r="A127" s="168"/>
      <c r="B127" s="169">
        <v>62</v>
      </c>
      <c r="C127" s="24"/>
      <c r="D127" s="25"/>
      <c r="E127" s="25"/>
      <c r="F127" s="26"/>
      <c r="G127" s="171"/>
      <c r="H127" s="67"/>
      <c r="I127" s="121"/>
      <c r="J127" s="173"/>
    </row>
    <row r="128" spans="1:10" ht="15" customHeight="1" x14ac:dyDescent="0.15">
      <c r="A128" s="168"/>
      <c r="B128" s="170"/>
      <c r="C128" s="21"/>
      <c r="D128" s="22"/>
      <c r="E128" s="22"/>
      <c r="F128" s="23"/>
      <c r="G128" s="172"/>
      <c r="H128" s="68"/>
      <c r="I128" s="120"/>
      <c r="J128" s="174"/>
    </row>
    <row r="129" spans="1:10" ht="15" customHeight="1" x14ac:dyDescent="0.15">
      <c r="A129" s="168"/>
      <c r="B129" s="169">
        <v>63</v>
      </c>
      <c r="C129" s="24"/>
      <c r="D129" s="25"/>
      <c r="E129" s="25"/>
      <c r="F129" s="26"/>
      <c r="G129" s="171"/>
      <c r="H129" s="67"/>
      <c r="I129" s="121"/>
      <c r="J129" s="173"/>
    </row>
    <row r="130" spans="1:10" ht="15" customHeight="1" x14ac:dyDescent="0.15">
      <c r="A130" s="168"/>
      <c r="B130" s="170"/>
      <c r="C130" s="21"/>
      <c r="D130" s="22"/>
      <c r="E130" s="22"/>
      <c r="F130" s="23"/>
      <c r="G130" s="172"/>
      <c r="H130" s="68"/>
      <c r="I130" s="120"/>
      <c r="J130" s="174"/>
    </row>
    <row r="131" spans="1:10" ht="15" customHeight="1" x14ac:dyDescent="0.15">
      <c r="A131" s="168"/>
      <c r="B131" s="169">
        <v>64</v>
      </c>
      <c r="C131" s="24"/>
      <c r="D131" s="25"/>
      <c r="E131" s="25"/>
      <c r="F131" s="26"/>
      <c r="G131" s="171"/>
      <c r="H131" s="67"/>
      <c r="I131" s="121"/>
      <c r="J131" s="173"/>
    </row>
    <row r="132" spans="1:10" ht="15" customHeight="1" x14ac:dyDescent="0.15">
      <c r="A132" s="168"/>
      <c r="B132" s="170"/>
      <c r="C132" s="21"/>
      <c r="D132" s="22"/>
      <c r="E132" s="22"/>
      <c r="F132" s="23"/>
      <c r="G132" s="172"/>
      <c r="H132" s="68"/>
      <c r="I132" s="120"/>
      <c r="J132" s="174"/>
    </row>
    <row r="133" spans="1:10" ht="15" customHeight="1" x14ac:dyDescent="0.15">
      <c r="A133" s="168"/>
      <c r="B133" s="169">
        <v>65</v>
      </c>
      <c r="C133" s="24"/>
      <c r="D133" s="25"/>
      <c r="E133" s="25"/>
      <c r="F133" s="26"/>
      <c r="G133" s="171"/>
      <c r="H133" s="67"/>
      <c r="I133" s="121"/>
      <c r="J133" s="173"/>
    </row>
    <row r="134" spans="1:10" ht="15" customHeight="1" x14ac:dyDescent="0.15">
      <c r="A134" s="168"/>
      <c r="B134" s="170"/>
      <c r="C134" s="21"/>
      <c r="D134" s="22"/>
      <c r="E134" s="22"/>
      <c r="F134" s="23"/>
      <c r="G134" s="172"/>
      <c r="H134" s="68"/>
      <c r="I134" s="120"/>
      <c r="J134" s="174"/>
    </row>
    <row r="135" spans="1:10" ht="15" customHeight="1" x14ac:dyDescent="0.15">
      <c r="A135" s="168"/>
      <c r="B135" s="169">
        <v>66</v>
      </c>
      <c r="C135" s="24"/>
      <c r="D135" s="25"/>
      <c r="E135" s="25"/>
      <c r="F135" s="26"/>
      <c r="G135" s="171"/>
      <c r="H135" s="67"/>
      <c r="I135" s="121"/>
      <c r="J135" s="173"/>
    </row>
    <row r="136" spans="1:10" ht="15" customHeight="1" x14ac:dyDescent="0.15">
      <c r="A136" s="168"/>
      <c r="B136" s="170"/>
      <c r="C136" s="21"/>
      <c r="D136" s="22"/>
      <c r="E136" s="22"/>
      <c r="F136" s="23"/>
      <c r="G136" s="172"/>
      <c r="H136" s="68"/>
      <c r="I136" s="120"/>
      <c r="J136" s="174"/>
    </row>
    <row r="137" spans="1:10" ht="15" customHeight="1" x14ac:dyDescent="0.15">
      <c r="A137" s="168"/>
      <c r="B137" s="169">
        <v>67</v>
      </c>
      <c r="C137" s="24"/>
      <c r="D137" s="25"/>
      <c r="E137" s="25"/>
      <c r="F137" s="26"/>
      <c r="G137" s="171"/>
      <c r="H137" s="67"/>
      <c r="I137" s="121"/>
      <c r="J137" s="173"/>
    </row>
    <row r="138" spans="1:10" ht="15" customHeight="1" x14ac:dyDescent="0.15">
      <c r="A138" s="168"/>
      <c r="B138" s="170"/>
      <c r="C138" s="21"/>
      <c r="D138" s="22"/>
      <c r="E138" s="22"/>
      <c r="F138" s="23"/>
      <c r="G138" s="172"/>
      <c r="H138" s="68"/>
      <c r="I138" s="120"/>
      <c r="J138" s="174"/>
    </row>
    <row r="139" spans="1:10" ht="15" customHeight="1" x14ac:dyDescent="0.15">
      <c r="A139" s="168"/>
      <c r="B139" s="169">
        <v>68</v>
      </c>
      <c r="C139" s="24"/>
      <c r="D139" s="25"/>
      <c r="E139" s="25"/>
      <c r="F139" s="26"/>
      <c r="G139" s="171"/>
      <c r="H139" s="67"/>
      <c r="I139" s="121"/>
      <c r="J139" s="173"/>
    </row>
    <row r="140" spans="1:10" ht="15" customHeight="1" x14ac:dyDescent="0.15">
      <c r="A140" s="168"/>
      <c r="B140" s="170"/>
      <c r="C140" s="21"/>
      <c r="D140" s="22"/>
      <c r="E140" s="22"/>
      <c r="F140" s="23"/>
      <c r="G140" s="172"/>
      <c r="H140" s="68"/>
      <c r="I140" s="120"/>
      <c r="J140" s="174"/>
    </row>
    <row r="141" spans="1:10" ht="15" customHeight="1" x14ac:dyDescent="0.15">
      <c r="A141" s="168"/>
      <c r="B141" s="169">
        <v>69</v>
      </c>
      <c r="C141" s="24"/>
      <c r="D141" s="25"/>
      <c r="E141" s="25"/>
      <c r="F141" s="26"/>
      <c r="G141" s="171"/>
      <c r="H141" s="67"/>
      <c r="I141" s="121"/>
      <c r="J141" s="173"/>
    </row>
    <row r="142" spans="1:10" ht="15" customHeight="1" x14ac:dyDescent="0.15">
      <c r="A142" s="168"/>
      <c r="B142" s="170"/>
      <c r="C142" s="21"/>
      <c r="D142" s="22"/>
      <c r="E142" s="22"/>
      <c r="F142" s="23"/>
      <c r="G142" s="172"/>
      <c r="H142" s="68"/>
      <c r="I142" s="120"/>
      <c r="J142" s="174"/>
    </row>
    <row r="143" spans="1:10" ht="15" customHeight="1" x14ac:dyDescent="0.15">
      <c r="A143" s="168"/>
      <c r="B143" s="169">
        <v>70</v>
      </c>
      <c r="C143" s="24"/>
      <c r="D143" s="25"/>
      <c r="E143" s="25"/>
      <c r="F143" s="26"/>
      <c r="G143" s="171"/>
      <c r="H143" s="67"/>
      <c r="I143" s="121"/>
      <c r="J143" s="173"/>
    </row>
    <row r="144" spans="1:10" ht="15" customHeight="1" x14ac:dyDescent="0.15">
      <c r="A144" s="168"/>
      <c r="B144" s="170"/>
      <c r="C144" s="21"/>
      <c r="D144" s="22"/>
      <c r="E144" s="22"/>
      <c r="F144" s="23"/>
      <c r="G144" s="172"/>
      <c r="H144" s="68"/>
      <c r="I144" s="120"/>
      <c r="J144" s="174"/>
    </row>
    <row r="145" spans="1:10" ht="15" customHeight="1" x14ac:dyDescent="0.15">
      <c r="A145" s="168"/>
      <c r="B145" s="169">
        <v>71</v>
      </c>
      <c r="C145" s="24"/>
      <c r="D145" s="25"/>
      <c r="E145" s="25"/>
      <c r="F145" s="26"/>
      <c r="G145" s="171"/>
      <c r="H145" s="67"/>
      <c r="I145" s="121"/>
      <c r="J145" s="173"/>
    </row>
    <row r="146" spans="1:10" ht="15" customHeight="1" x14ac:dyDescent="0.15">
      <c r="A146" s="168"/>
      <c r="B146" s="170"/>
      <c r="C146" s="21"/>
      <c r="D146" s="22"/>
      <c r="E146" s="22"/>
      <c r="F146" s="23"/>
      <c r="G146" s="172"/>
      <c r="H146" s="68"/>
      <c r="I146" s="120"/>
      <c r="J146" s="174"/>
    </row>
    <row r="147" spans="1:10" ht="15" customHeight="1" x14ac:dyDescent="0.15">
      <c r="A147" s="168"/>
      <c r="B147" s="169">
        <v>72</v>
      </c>
      <c r="C147" s="24"/>
      <c r="D147" s="25"/>
      <c r="E147" s="25"/>
      <c r="F147" s="26"/>
      <c r="G147" s="171"/>
      <c r="H147" s="67"/>
      <c r="I147" s="121"/>
      <c r="J147" s="173"/>
    </row>
    <row r="148" spans="1:10" ht="15" customHeight="1" x14ac:dyDescent="0.15">
      <c r="A148" s="168"/>
      <c r="B148" s="170"/>
      <c r="C148" s="21"/>
      <c r="D148" s="22"/>
      <c r="E148" s="22"/>
      <c r="F148" s="23"/>
      <c r="G148" s="172"/>
      <c r="H148" s="68"/>
      <c r="I148" s="120"/>
      <c r="J148" s="174"/>
    </row>
    <row r="149" spans="1:10" ht="15" customHeight="1" x14ac:dyDescent="0.15">
      <c r="A149" s="168"/>
      <c r="B149" s="169">
        <v>73</v>
      </c>
      <c r="C149" s="24"/>
      <c r="D149" s="25"/>
      <c r="E149" s="25"/>
      <c r="F149" s="26"/>
      <c r="G149" s="171"/>
      <c r="H149" s="67"/>
      <c r="I149" s="121"/>
      <c r="J149" s="173"/>
    </row>
    <row r="150" spans="1:10" ht="15" customHeight="1" x14ac:dyDescent="0.15">
      <c r="A150" s="168"/>
      <c r="B150" s="170"/>
      <c r="C150" s="21"/>
      <c r="D150" s="22"/>
      <c r="E150" s="22"/>
      <c r="F150" s="23"/>
      <c r="G150" s="172"/>
      <c r="H150" s="68"/>
      <c r="I150" s="120"/>
      <c r="J150" s="174"/>
    </row>
    <row r="151" spans="1:10" ht="15" customHeight="1" x14ac:dyDescent="0.15">
      <c r="A151" s="168"/>
      <c r="B151" s="169">
        <v>74</v>
      </c>
      <c r="C151" s="24"/>
      <c r="D151" s="25"/>
      <c r="E151" s="25"/>
      <c r="F151" s="26"/>
      <c r="G151" s="171"/>
      <c r="H151" s="67"/>
      <c r="I151" s="121"/>
      <c r="J151" s="173"/>
    </row>
    <row r="152" spans="1:10" ht="15" customHeight="1" x14ac:dyDescent="0.15">
      <c r="A152" s="168"/>
      <c r="B152" s="170"/>
      <c r="C152" s="21"/>
      <c r="D152" s="22"/>
      <c r="E152" s="22"/>
      <c r="F152" s="23"/>
      <c r="G152" s="172"/>
      <c r="H152" s="68"/>
      <c r="I152" s="120"/>
      <c r="J152" s="174"/>
    </row>
    <row r="153" spans="1:10" ht="15" customHeight="1" x14ac:dyDescent="0.15">
      <c r="A153" s="168"/>
      <c r="B153" s="169">
        <v>75</v>
      </c>
      <c r="C153" s="24"/>
      <c r="D153" s="25"/>
      <c r="E153" s="25"/>
      <c r="F153" s="26"/>
      <c r="G153" s="171"/>
      <c r="H153" s="67"/>
      <c r="I153" s="121"/>
      <c r="J153" s="173"/>
    </row>
    <row r="154" spans="1:10" ht="15" customHeight="1" x14ac:dyDescent="0.15">
      <c r="A154" s="168"/>
      <c r="B154" s="170"/>
      <c r="C154" s="21"/>
      <c r="D154" s="22"/>
      <c r="E154" s="22"/>
      <c r="F154" s="23"/>
      <c r="G154" s="172"/>
      <c r="H154" s="68"/>
      <c r="I154" s="120"/>
      <c r="J154" s="174"/>
    </row>
    <row r="155" spans="1:10" ht="15" customHeight="1" x14ac:dyDescent="0.15">
      <c r="A155" s="168"/>
      <c r="B155" s="169">
        <v>76</v>
      </c>
      <c r="C155" s="24"/>
      <c r="D155" s="25"/>
      <c r="E155" s="25"/>
      <c r="F155" s="26"/>
      <c r="G155" s="171"/>
      <c r="H155" s="67"/>
      <c r="I155" s="121"/>
      <c r="J155" s="173"/>
    </row>
    <row r="156" spans="1:10" ht="15" customHeight="1" x14ac:dyDescent="0.15">
      <c r="A156" s="168"/>
      <c r="B156" s="170"/>
      <c r="C156" s="21"/>
      <c r="D156" s="22"/>
      <c r="E156" s="22"/>
      <c r="F156" s="23"/>
      <c r="G156" s="172"/>
      <c r="H156" s="68"/>
      <c r="I156" s="120"/>
      <c r="J156" s="174"/>
    </row>
    <row r="157" spans="1:10" ht="15" customHeight="1" x14ac:dyDescent="0.15">
      <c r="A157" s="168"/>
      <c r="B157" s="169">
        <v>77</v>
      </c>
      <c r="C157" s="24"/>
      <c r="D157" s="25"/>
      <c r="E157" s="25"/>
      <c r="F157" s="26"/>
      <c r="G157" s="171"/>
      <c r="H157" s="67"/>
      <c r="I157" s="121"/>
      <c r="J157" s="173"/>
    </row>
    <row r="158" spans="1:10" ht="15" customHeight="1" x14ac:dyDescent="0.15">
      <c r="A158" s="168"/>
      <c r="B158" s="170"/>
      <c r="C158" s="21"/>
      <c r="D158" s="22"/>
      <c r="E158" s="22"/>
      <c r="F158" s="23"/>
      <c r="G158" s="172"/>
      <c r="H158" s="68"/>
      <c r="I158" s="120"/>
      <c r="J158" s="174"/>
    </row>
    <row r="159" spans="1:10" ht="15" customHeight="1" x14ac:dyDescent="0.15">
      <c r="A159" s="168"/>
      <c r="B159" s="169">
        <v>78</v>
      </c>
      <c r="C159" s="24"/>
      <c r="D159" s="25"/>
      <c r="E159" s="25"/>
      <c r="F159" s="26"/>
      <c r="G159" s="171"/>
      <c r="H159" s="67"/>
      <c r="I159" s="121"/>
      <c r="J159" s="173"/>
    </row>
    <row r="160" spans="1:10" ht="15" customHeight="1" x14ac:dyDescent="0.15">
      <c r="A160" s="168"/>
      <c r="B160" s="170"/>
      <c r="C160" s="21"/>
      <c r="D160" s="22"/>
      <c r="E160" s="22"/>
      <c r="F160" s="23"/>
      <c r="G160" s="172"/>
      <c r="H160" s="68"/>
      <c r="I160" s="120"/>
      <c r="J160" s="174"/>
    </row>
    <row r="161" spans="1:10" ht="15" customHeight="1" x14ac:dyDescent="0.15">
      <c r="A161" s="168"/>
      <c r="B161" s="169">
        <v>79</v>
      </c>
      <c r="C161" s="24"/>
      <c r="D161" s="25"/>
      <c r="E161" s="25"/>
      <c r="F161" s="26"/>
      <c r="G161" s="171"/>
      <c r="H161" s="67"/>
      <c r="I161" s="121"/>
      <c r="J161" s="173"/>
    </row>
    <row r="162" spans="1:10" ht="15" customHeight="1" x14ac:dyDescent="0.15">
      <c r="A162" s="168"/>
      <c r="B162" s="170"/>
      <c r="C162" s="21"/>
      <c r="D162" s="22"/>
      <c r="E162" s="22"/>
      <c r="F162" s="23"/>
      <c r="G162" s="172"/>
      <c r="H162" s="68"/>
      <c r="I162" s="120"/>
      <c r="J162" s="174"/>
    </row>
    <row r="163" spans="1:10" ht="15" customHeight="1" x14ac:dyDescent="0.15">
      <c r="A163" s="168"/>
      <c r="B163" s="169">
        <v>80</v>
      </c>
      <c r="C163" s="24"/>
      <c r="D163" s="25"/>
      <c r="E163" s="25"/>
      <c r="F163" s="26"/>
      <c r="G163" s="171"/>
      <c r="H163" s="67"/>
      <c r="I163" s="121"/>
      <c r="J163" s="173"/>
    </row>
    <row r="164" spans="1:10" ht="15" customHeight="1" x14ac:dyDescent="0.15">
      <c r="A164" s="168"/>
      <c r="B164" s="170"/>
      <c r="C164" s="21"/>
      <c r="D164" s="22"/>
      <c r="E164" s="22"/>
      <c r="F164" s="23"/>
      <c r="G164" s="172"/>
      <c r="H164" s="68"/>
      <c r="I164" s="120"/>
      <c r="J164" s="174"/>
    </row>
    <row r="165" spans="1:10" ht="15" customHeight="1" x14ac:dyDescent="0.15">
      <c r="A165" s="168"/>
      <c r="B165" s="169">
        <v>81</v>
      </c>
      <c r="C165" s="24"/>
      <c r="D165" s="25"/>
      <c r="E165" s="25"/>
      <c r="F165" s="26"/>
      <c r="G165" s="171"/>
      <c r="H165" s="67"/>
      <c r="I165" s="121"/>
      <c r="J165" s="173"/>
    </row>
    <row r="166" spans="1:10" ht="15" customHeight="1" x14ac:dyDescent="0.15">
      <c r="A166" s="168"/>
      <c r="B166" s="170"/>
      <c r="C166" s="21"/>
      <c r="D166" s="22"/>
      <c r="E166" s="22"/>
      <c r="F166" s="23"/>
      <c r="G166" s="172"/>
      <c r="H166" s="68"/>
      <c r="I166" s="120"/>
      <c r="J166" s="174"/>
    </row>
    <row r="167" spans="1:10" ht="15" customHeight="1" x14ac:dyDescent="0.15">
      <c r="A167" s="168"/>
      <c r="B167" s="169">
        <v>82</v>
      </c>
      <c r="C167" s="24"/>
      <c r="D167" s="25"/>
      <c r="E167" s="25"/>
      <c r="F167" s="26"/>
      <c r="G167" s="171"/>
      <c r="H167" s="67"/>
      <c r="I167" s="121"/>
      <c r="J167" s="173"/>
    </row>
    <row r="168" spans="1:10" ht="15" customHeight="1" x14ac:dyDescent="0.15">
      <c r="A168" s="168"/>
      <c r="B168" s="170"/>
      <c r="C168" s="21"/>
      <c r="D168" s="22"/>
      <c r="E168" s="22"/>
      <c r="F168" s="23"/>
      <c r="G168" s="172"/>
      <c r="H168" s="68"/>
      <c r="I168" s="120"/>
      <c r="J168" s="174"/>
    </row>
    <row r="169" spans="1:10" ht="15" customHeight="1" x14ac:dyDescent="0.15">
      <c r="A169" s="168"/>
      <c r="B169" s="169">
        <v>83</v>
      </c>
      <c r="C169" s="24"/>
      <c r="D169" s="25"/>
      <c r="E169" s="25"/>
      <c r="F169" s="26"/>
      <c r="G169" s="171"/>
      <c r="H169" s="67"/>
      <c r="I169" s="121"/>
      <c r="J169" s="173"/>
    </row>
    <row r="170" spans="1:10" ht="15" customHeight="1" x14ac:dyDescent="0.15">
      <c r="A170" s="168"/>
      <c r="B170" s="170"/>
      <c r="C170" s="21"/>
      <c r="D170" s="22"/>
      <c r="E170" s="22"/>
      <c r="F170" s="23"/>
      <c r="G170" s="172"/>
      <c r="H170" s="68"/>
      <c r="I170" s="120"/>
      <c r="J170" s="174"/>
    </row>
    <row r="171" spans="1:10" ht="15" customHeight="1" x14ac:dyDescent="0.15">
      <c r="A171" s="168"/>
      <c r="B171" s="169">
        <v>84</v>
      </c>
      <c r="C171" s="24"/>
      <c r="D171" s="25"/>
      <c r="E171" s="25"/>
      <c r="F171" s="26"/>
      <c r="G171" s="171"/>
      <c r="H171" s="67"/>
      <c r="I171" s="121"/>
      <c r="J171" s="173"/>
    </row>
    <row r="172" spans="1:10" ht="15" customHeight="1" x14ac:dyDescent="0.15">
      <c r="A172" s="168"/>
      <c r="B172" s="170"/>
      <c r="C172" s="21"/>
      <c r="D172" s="22"/>
      <c r="E172" s="22"/>
      <c r="F172" s="23"/>
      <c r="G172" s="172"/>
      <c r="H172" s="68"/>
      <c r="I172" s="120"/>
      <c r="J172" s="174"/>
    </row>
    <row r="173" spans="1:10" ht="15" customHeight="1" x14ac:dyDescent="0.15">
      <c r="A173" s="168"/>
      <c r="B173" s="169">
        <v>85</v>
      </c>
      <c r="C173" s="24"/>
      <c r="D173" s="25"/>
      <c r="E173" s="25"/>
      <c r="F173" s="26"/>
      <c r="G173" s="171"/>
      <c r="H173" s="67"/>
      <c r="I173" s="121"/>
      <c r="J173" s="173"/>
    </row>
    <row r="174" spans="1:10" ht="15" customHeight="1" x14ac:dyDescent="0.15">
      <c r="A174" s="168"/>
      <c r="B174" s="170"/>
      <c r="C174" s="21"/>
      <c r="D174" s="22"/>
      <c r="E174" s="22"/>
      <c r="F174" s="23"/>
      <c r="G174" s="172"/>
      <c r="H174" s="68"/>
      <c r="I174" s="120"/>
      <c r="J174" s="174"/>
    </row>
    <row r="175" spans="1:10" ht="15" customHeight="1" x14ac:dyDescent="0.15">
      <c r="A175" s="168"/>
      <c r="B175" s="169">
        <v>86</v>
      </c>
      <c r="C175" s="24"/>
      <c r="D175" s="25"/>
      <c r="E175" s="25"/>
      <c r="F175" s="26"/>
      <c r="G175" s="171"/>
      <c r="H175" s="67"/>
      <c r="I175" s="121"/>
      <c r="J175" s="173"/>
    </row>
    <row r="176" spans="1:10" ht="15" customHeight="1" x14ac:dyDescent="0.15">
      <c r="A176" s="168"/>
      <c r="B176" s="170"/>
      <c r="C176" s="21"/>
      <c r="D176" s="22"/>
      <c r="E176" s="22"/>
      <c r="F176" s="23"/>
      <c r="G176" s="172"/>
      <c r="H176" s="68"/>
      <c r="I176" s="120"/>
      <c r="J176" s="174"/>
    </row>
    <row r="177" spans="1:10" ht="15" customHeight="1" x14ac:dyDescent="0.15">
      <c r="A177" s="168"/>
      <c r="B177" s="169">
        <v>87</v>
      </c>
      <c r="C177" s="24"/>
      <c r="D177" s="25"/>
      <c r="E177" s="25"/>
      <c r="F177" s="26"/>
      <c r="G177" s="171"/>
      <c r="H177" s="67"/>
      <c r="I177" s="121"/>
      <c r="J177" s="173"/>
    </row>
    <row r="178" spans="1:10" ht="15" customHeight="1" x14ac:dyDescent="0.15">
      <c r="A178" s="168"/>
      <c r="B178" s="170"/>
      <c r="C178" s="21"/>
      <c r="D178" s="22"/>
      <c r="E178" s="22"/>
      <c r="F178" s="23"/>
      <c r="G178" s="172"/>
      <c r="H178" s="68"/>
      <c r="I178" s="120"/>
      <c r="J178" s="174"/>
    </row>
    <row r="179" spans="1:10" ht="15" customHeight="1" x14ac:dyDescent="0.15">
      <c r="A179" s="168"/>
      <c r="B179" s="169">
        <v>88</v>
      </c>
      <c r="C179" s="24"/>
      <c r="D179" s="25"/>
      <c r="E179" s="25"/>
      <c r="F179" s="26"/>
      <c r="G179" s="171"/>
      <c r="H179" s="67"/>
      <c r="I179" s="121"/>
      <c r="J179" s="173"/>
    </row>
    <row r="180" spans="1:10" ht="15" customHeight="1" x14ac:dyDescent="0.15">
      <c r="A180" s="168"/>
      <c r="B180" s="170"/>
      <c r="C180" s="21"/>
      <c r="D180" s="22"/>
      <c r="E180" s="22"/>
      <c r="F180" s="23"/>
      <c r="G180" s="172"/>
      <c r="H180" s="68"/>
      <c r="I180" s="120"/>
      <c r="J180" s="174"/>
    </row>
    <row r="181" spans="1:10" ht="15" customHeight="1" x14ac:dyDescent="0.15">
      <c r="A181" s="168"/>
      <c r="B181" s="169">
        <v>89</v>
      </c>
      <c r="C181" s="24"/>
      <c r="D181" s="25"/>
      <c r="E181" s="25"/>
      <c r="F181" s="26"/>
      <c r="G181" s="171"/>
      <c r="H181" s="67"/>
      <c r="I181" s="121"/>
      <c r="J181" s="173"/>
    </row>
    <row r="182" spans="1:10" ht="15" customHeight="1" x14ac:dyDescent="0.15">
      <c r="A182" s="168"/>
      <c r="B182" s="170"/>
      <c r="C182" s="21"/>
      <c r="D182" s="22"/>
      <c r="E182" s="22"/>
      <c r="F182" s="23"/>
      <c r="G182" s="172"/>
      <c r="H182" s="68"/>
      <c r="I182" s="120"/>
      <c r="J182" s="174"/>
    </row>
    <row r="183" spans="1:10" ht="15" customHeight="1" x14ac:dyDescent="0.15">
      <c r="A183" s="168"/>
      <c r="B183" s="169">
        <v>90</v>
      </c>
      <c r="C183" s="24"/>
      <c r="D183" s="25"/>
      <c r="E183" s="25"/>
      <c r="F183" s="26"/>
      <c r="G183" s="171"/>
      <c r="H183" s="67"/>
      <c r="I183" s="121"/>
      <c r="J183" s="173"/>
    </row>
    <row r="184" spans="1:10" ht="15" customHeight="1" x14ac:dyDescent="0.15">
      <c r="A184" s="168"/>
      <c r="B184" s="170"/>
      <c r="C184" s="21"/>
      <c r="D184" s="22"/>
      <c r="E184" s="22"/>
      <c r="F184" s="23"/>
      <c r="G184" s="172"/>
      <c r="H184" s="68"/>
      <c r="I184" s="120"/>
      <c r="J184" s="174"/>
    </row>
    <row r="185" spans="1:10" ht="15" customHeight="1" x14ac:dyDescent="0.15">
      <c r="A185" s="168"/>
      <c r="B185" s="169">
        <v>91</v>
      </c>
      <c r="C185" s="24"/>
      <c r="D185" s="25"/>
      <c r="E185" s="25"/>
      <c r="F185" s="26"/>
      <c r="G185" s="171"/>
      <c r="H185" s="67"/>
      <c r="I185" s="121"/>
      <c r="J185" s="173"/>
    </row>
    <row r="186" spans="1:10" ht="15" customHeight="1" x14ac:dyDescent="0.15">
      <c r="A186" s="168"/>
      <c r="B186" s="170"/>
      <c r="C186" s="21"/>
      <c r="D186" s="22"/>
      <c r="E186" s="22"/>
      <c r="F186" s="23"/>
      <c r="G186" s="172"/>
      <c r="H186" s="68"/>
      <c r="I186" s="120"/>
      <c r="J186" s="174"/>
    </row>
    <row r="187" spans="1:10" ht="15" customHeight="1" x14ac:dyDescent="0.15">
      <c r="A187" s="168"/>
      <c r="B187" s="169">
        <v>92</v>
      </c>
      <c r="C187" s="24"/>
      <c r="D187" s="25"/>
      <c r="E187" s="25"/>
      <c r="F187" s="26"/>
      <c r="G187" s="171"/>
      <c r="H187" s="67"/>
      <c r="I187" s="121"/>
      <c r="J187" s="173"/>
    </row>
    <row r="188" spans="1:10" ht="15" customHeight="1" x14ac:dyDescent="0.15">
      <c r="A188" s="168"/>
      <c r="B188" s="170"/>
      <c r="C188" s="21"/>
      <c r="D188" s="22"/>
      <c r="E188" s="22"/>
      <c r="F188" s="23"/>
      <c r="G188" s="172"/>
      <c r="H188" s="68"/>
      <c r="I188" s="120"/>
      <c r="J188" s="174"/>
    </row>
    <row r="189" spans="1:10" ht="15" customHeight="1" x14ac:dyDescent="0.15">
      <c r="A189" s="168"/>
      <c r="B189" s="169">
        <v>93</v>
      </c>
      <c r="C189" s="24"/>
      <c r="D189" s="25"/>
      <c r="E189" s="25"/>
      <c r="F189" s="26"/>
      <c r="G189" s="171"/>
      <c r="H189" s="67"/>
      <c r="I189" s="121"/>
      <c r="J189" s="173"/>
    </row>
    <row r="190" spans="1:10" ht="15" customHeight="1" x14ac:dyDescent="0.15">
      <c r="A190" s="168"/>
      <c r="B190" s="170"/>
      <c r="C190" s="21"/>
      <c r="D190" s="22"/>
      <c r="E190" s="22"/>
      <c r="F190" s="23"/>
      <c r="G190" s="172"/>
      <c r="H190" s="68"/>
      <c r="I190" s="120"/>
      <c r="J190" s="174"/>
    </row>
    <row r="191" spans="1:10" ht="15" customHeight="1" x14ac:dyDescent="0.15">
      <c r="A191" s="168"/>
      <c r="B191" s="169">
        <v>94</v>
      </c>
      <c r="C191" s="24"/>
      <c r="D191" s="25"/>
      <c r="E191" s="25"/>
      <c r="F191" s="26"/>
      <c r="G191" s="171"/>
      <c r="H191" s="67"/>
      <c r="I191" s="121"/>
      <c r="J191" s="173"/>
    </row>
    <row r="192" spans="1:10" ht="15" customHeight="1" x14ac:dyDescent="0.15">
      <c r="A192" s="168"/>
      <c r="B192" s="170"/>
      <c r="C192" s="21"/>
      <c r="D192" s="22"/>
      <c r="E192" s="22"/>
      <c r="F192" s="23"/>
      <c r="G192" s="172"/>
      <c r="H192" s="68"/>
      <c r="I192" s="120"/>
      <c r="J192" s="174"/>
    </row>
    <row r="193" spans="1:10" ht="15" customHeight="1" x14ac:dyDescent="0.15">
      <c r="A193" s="168"/>
      <c r="B193" s="169">
        <v>95</v>
      </c>
      <c r="C193" s="24"/>
      <c r="D193" s="25"/>
      <c r="E193" s="25"/>
      <c r="F193" s="26"/>
      <c r="G193" s="171"/>
      <c r="H193" s="67"/>
      <c r="I193" s="121"/>
      <c r="J193" s="173"/>
    </row>
    <row r="194" spans="1:10" ht="15" customHeight="1" x14ac:dyDescent="0.15">
      <c r="A194" s="168"/>
      <c r="B194" s="170"/>
      <c r="C194" s="21"/>
      <c r="D194" s="22"/>
      <c r="E194" s="22"/>
      <c r="F194" s="23"/>
      <c r="G194" s="172"/>
      <c r="H194" s="68"/>
      <c r="I194" s="120"/>
      <c r="J194" s="174"/>
    </row>
    <row r="195" spans="1:10" ht="15" customHeight="1" x14ac:dyDescent="0.15">
      <c r="A195" s="168"/>
      <c r="B195" s="169">
        <v>96</v>
      </c>
      <c r="C195" s="24"/>
      <c r="D195" s="25"/>
      <c r="E195" s="25"/>
      <c r="F195" s="26"/>
      <c r="G195" s="171"/>
      <c r="H195" s="67"/>
      <c r="I195" s="121"/>
      <c r="J195" s="173"/>
    </row>
    <row r="196" spans="1:10" ht="15" customHeight="1" x14ac:dyDescent="0.15">
      <c r="A196" s="168"/>
      <c r="B196" s="170"/>
      <c r="C196" s="21"/>
      <c r="D196" s="22"/>
      <c r="E196" s="22"/>
      <c r="F196" s="23"/>
      <c r="G196" s="172"/>
      <c r="H196" s="68"/>
      <c r="I196" s="120"/>
      <c r="J196" s="174"/>
    </row>
    <row r="197" spans="1:10" ht="15" customHeight="1" x14ac:dyDescent="0.15">
      <c r="A197" s="168"/>
      <c r="B197" s="169">
        <v>97</v>
      </c>
      <c r="C197" s="24"/>
      <c r="D197" s="25"/>
      <c r="E197" s="25"/>
      <c r="F197" s="26"/>
      <c r="G197" s="171"/>
      <c r="H197" s="67"/>
      <c r="I197" s="121"/>
      <c r="J197" s="173"/>
    </row>
    <row r="198" spans="1:10" ht="15" customHeight="1" x14ac:dyDescent="0.15">
      <c r="A198" s="168"/>
      <c r="B198" s="170"/>
      <c r="C198" s="21"/>
      <c r="D198" s="22"/>
      <c r="E198" s="22"/>
      <c r="F198" s="23"/>
      <c r="G198" s="172"/>
      <c r="H198" s="68"/>
      <c r="I198" s="120"/>
      <c r="J198" s="174"/>
    </row>
    <row r="199" spans="1:10" ht="15" customHeight="1" x14ac:dyDescent="0.15">
      <c r="A199" s="168"/>
      <c r="B199" s="169">
        <v>98</v>
      </c>
      <c r="C199" s="24"/>
      <c r="D199" s="25"/>
      <c r="E199" s="25"/>
      <c r="F199" s="26"/>
      <c r="G199" s="171"/>
      <c r="H199" s="67"/>
      <c r="I199" s="121"/>
      <c r="J199" s="173"/>
    </row>
    <row r="200" spans="1:10" ht="15" customHeight="1" x14ac:dyDescent="0.15">
      <c r="A200" s="168"/>
      <c r="B200" s="170"/>
      <c r="C200" s="21"/>
      <c r="D200" s="22"/>
      <c r="E200" s="22"/>
      <c r="F200" s="23"/>
      <c r="G200" s="172"/>
      <c r="H200" s="68"/>
      <c r="I200" s="120"/>
      <c r="J200" s="174"/>
    </row>
    <row r="201" spans="1:10" ht="15" customHeight="1" x14ac:dyDescent="0.15">
      <c r="A201" s="168"/>
      <c r="B201" s="169">
        <v>99</v>
      </c>
      <c r="C201" s="24"/>
      <c r="D201" s="25"/>
      <c r="E201" s="25"/>
      <c r="F201" s="26"/>
      <c r="G201" s="171"/>
      <c r="H201" s="67"/>
      <c r="I201" s="121"/>
      <c r="J201" s="173"/>
    </row>
    <row r="202" spans="1:10" ht="15" customHeight="1" x14ac:dyDescent="0.15">
      <c r="A202" s="168"/>
      <c r="B202" s="170"/>
      <c r="C202" s="21"/>
      <c r="D202" s="22"/>
      <c r="E202" s="22"/>
      <c r="F202" s="23"/>
      <c r="G202" s="172"/>
      <c r="H202" s="68"/>
      <c r="I202" s="120"/>
      <c r="J202" s="174"/>
    </row>
    <row r="203" spans="1:10" ht="15" customHeight="1" x14ac:dyDescent="0.15">
      <c r="A203" s="168"/>
      <c r="B203" s="169">
        <v>100</v>
      </c>
      <c r="C203" s="24"/>
      <c r="D203" s="25"/>
      <c r="E203" s="25"/>
      <c r="F203" s="26"/>
      <c r="G203" s="171"/>
      <c r="H203" s="67"/>
      <c r="I203" s="121"/>
      <c r="J203" s="173"/>
    </row>
    <row r="204" spans="1:10" ht="15" customHeight="1" x14ac:dyDescent="0.15">
      <c r="A204" s="168"/>
      <c r="B204" s="170"/>
      <c r="C204" s="21"/>
      <c r="D204" s="22"/>
      <c r="E204" s="22"/>
      <c r="F204" s="23"/>
      <c r="G204" s="172"/>
      <c r="H204" s="68"/>
      <c r="I204" s="120"/>
      <c r="J204" s="174"/>
    </row>
    <row r="205" spans="1:10" ht="15" customHeight="1" x14ac:dyDescent="0.15">
      <c r="A205" s="168"/>
      <c r="B205" s="169">
        <v>101</v>
      </c>
      <c r="C205" s="24"/>
      <c r="D205" s="25"/>
      <c r="E205" s="25"/>
      <c r="F205" s="26"/>
      <c r="G205" s="171"/>
      <c r="H205" s="67"/>
      <c r="I205" s="121"/>
      <c r="J205" s="173"/>
    </row>
    <row r="206" spans="1:10" ht="15" customHeight="1" x14ac:dyDescent="0.15">
      <c r="A206" s="168"/>
      <c r="B206" s="170"/>
      <c r="C206" s="21"/>
      <c r="D206" s="22"/>
      <c r="E206" s="22"/>
      <c r="F206" s="23"/>
      <c r="G206" s="172"/>
      <c r="H206" s="68"/>
      <c r="I206" s="120"/>
      <c r="J206" s="174"/>
    </row>
    <row r="207" spans="1:10" ht="15" customHeight="1" x14ac:dyDescent="0.15">
      <c r="A207" s="168"/>
      <c r="B207" s="169">
        <v>102</v>
      </c>
      <c r="C207" s="24"/>
      <c r="D207" s="25"/>
      <c r="E207" s="25"/>
      <c r="F207" s="26"/>
      <c r="G207" s="171"/>
      <c r="H207" s="67"/>
      <c r="I207" s="121"/>
      <c r="J207" s="173"/>
    </row>
    <row r="208" spans="1:10" ht="15" customHeight="1" x14ac:dyDescent="0.15">
      <c r="A208" s="168"/>
      <c r="B208" s="170"/>
      <c r="C208" s="21"/>
      <c r="D208" s="22"/>
      <c r="E208" s="22"/>
      <c r="F208" s="23"/>
      <c r="G208" s="172"/>
      <c r="H208" s="68"/>
      <c r="I208" s="120"/>
      <c r="J208" s="174"/>
    </row>
    <row r="209" spans="1:10" ht="15" customHeight="1" x14ac:dyDescent="0.15">
      <c r="A209" s="168"/>
      <c r="B209" s="169">
        <v>103</v>
      </c>
      <c r="C209" s="24"/>
      <c r="D209" s="25"/>
      <c r="E209" s="25"/>
      <c r="F209" s="26"/>
      <c r="G209" s="171"/>
      <c r="H209" s="67"/>
      <c r="I209" s="121"/>
      <c r="J209" s="173"/>
    </row>
    <row r="210" spans="1:10" ht="15" customHeight="1" x14ac:dyDescent="0.15">
      <c r="A210" s="168"/>
      <c r="B210" s="170"/>
      <c r="C210" s="21"/>
      <c r="D210" s="22"/>
      <c r="E210" s="22"/>
      <c r="F210" s="23"/>
      <c r="G210" s="172"/>
      <c r="H210" s="68"/>
      <c r="I210" s="120"/>
      <c r="J210" s="174"/>
    </row>
    <row r="211" spans="1:10" ht="15" customHeight="1" x14ac:dyDescent="0.15">
      <c r="A211" s="168"/>
      <c r="B211" s="169">
        <v>104</v>
      </c>
      <c r="C211" s="24"/>
      <c r="D211" s="25"/>
      <c r="E211" s="25"/>
      <c r="F211" s="26"/>
      <c r="G211" s="171"/>
      <c r="H211" s="67"/>
      <c r="I211" s="121"/>
      <c r="J211" s="173"/>
    </row>
    <row r="212" spans="1:10" ht="15" customHeight="1" x14ac:dyDescent="0.15">
      <c r="A212" s="168"/>
      <c r="B212" s="170"/>
      <c r="C212" s="21"/>
      <c r="D212" s="22"/>
      <c r="E212" s="22"/>
      <c r="F212" s="23"/>
      <c r="G212" s="172"/>
      <c r="H212" s="68"/>
      <c r="I212" s="120"/>
      <c r="J212" s="174"/>
    </row>
    <row r="213" spans="1:10" ht="15" customHeight="1" x14ac:dyDescent="0.15">
      <c r="A213" s="168"/>
      <c r="B213" s="169">
        <v>105</v>
      </c>
      <c r="C213" s="24"/>
      <c r="D213" s="25"/>
      <c r="E213" s="25"/>
      <c r="F213" s="26"/>
      <c r="G213" s="171"/>
      <c r="H213" s="67"/>
      <c r="I213" s="121"/>
      <c r="J213" s="173"/>
    </row>
    <row r="214" spans="1:10" ht="15" customHeight="1" x14ac:dyDescent="0.15">
      <c r="A214" s="168"/>
      <c r="B214" s="170"/>
      <c r="C214" s="21"/>
      <c r="D214" s="22"/>
      <c r="E214" s="22"/>
      <c r="F214" s="23"/>
      <c r="G214" s="172"/>
      <c r="H214" s="68"/>
      <c r="I214" s="120"/>
      <c r="J214" s="174"/>
    </row>
    <row r="215" spans="1:10" ht="15" customHeight="1" x14ac:dyDescent="0.15">
      <c r="A215" s="168"/>
      <c r="B215" s="169">
        <v>106</v>
      </c>
      <c r="C215" s="24"/>
      <c r="D215" s="25"/>
      <c r="E215" s="25"/>
      <c r="F215" s="26"/>
      <c r="G215" s="171"/>
      <c r="H215" s="67"/>
      <c r="I215" s="121"/>
      <c r="J215" s="173"/>
    </row>
    <row r="216" spans="1:10" ht="15" customHeight="1" x14ac:dyDescent="0.15">
      <c r="A216" s="168"/>
      <c r="B216" s="170"/>
      <c r="C216" s="21"/>
      <c r="D216" s="22"/>
      <c r="E216" s="22"/>
      <c r="F216" s="23"/>
      <c r="G216" s="172"/>
      <c r="H216" s="68"/>
      <c r="I216" s="120"/>
      <c r="J216" s="174"/>
    </row>
    <row r="217" spans="1:10" ht="15" customHeight="1" x14ac:dyDescent="0.15">
      <c r="A217" s="168"/>
      <c r="B217" s="169">
        <v>107</v>
      </c>
      <c r="C217" s="24"/>
      <c r="D217" s="25"/>
      <c r="E217" s="25"/>
      <c r="F217" s="26"/>
      <c r="G217" s="171"/>
      <c r="H217" s="67"/>
      <c r="I217" s="121"/>
      <c r="J217" s="173"/>
    </row>
    <row r="218" spans="1:10" ht="15" customHeight="1" x14ac:dyDescent="0.15">
      <c r="A218" s="168"/>
      <c r="B218" s="170"/>
      <c r="C218" s="21"/>
      <c r="D218" s="22"/>
      <c r="E218" s="22"/>
      <c r="F218" s="23"/>
      <c r="G218" s="172"/>
      <c r="H218" s="68"/>
      <c r="I218" s="120"/>
      <c r="J218" s="174"/>
    </row>
    <row r="219" spans="1:10" ht="15" customHeight="1" x14ac:dyDescent="0.15">
      <c r="A219" s="168"/>
      <c r="B219" s="169">
        <v>108</v>
      </c>
      <c r="C219" s="24"/>
      <c r="D219" s="25"/>
      <c r="E219" s="25"/>
      <c r="F219" s="26"/>
      <c r="G219" s="171"/>
      <c r="H219" s="67"/>
      <c r="I219" s="121"/>
      <c r="J219" s="173"/>
    </row>
    <row r="220" spans="1:10" ht="15" customHeight="1" x14ac:dyDescent="0.15">
      <c r="A220" s="168"/>
      <c r="B220" s="170"/>
      <c r="C220" s="21"/>
      <c r="D220" s="22"/>
      <c r="E220" s="22"/>
      <c r="F220" s="23"/>
      <c r="G220" s="172"/>
      <c r="H220" s="68"/>
      <c r="I220" s="120"/>
      <c r="J220" s="174"/>
    </row>
    <row r="221" spans="1:10" ht="15" customHeight="1" x14ac:dyDescent="0.15">
      <c r="A221" s="168"/>
      <c r="B221" s="169">
        <v>109</v>
      </c>
      <c r="C221" s="24"/>
      <c r="D221" s="25"/>
      <c r="E221" s="25"/>
      <c r="F221" s="26"/>
      <c r="G221" s="171"/>
      <c r="H221" s="67"/>
      <c r="I221" s="121"/>
      <c r="J221" s="173"/>
    </row>
    <row r="222" spans="1:10" ht="15" customHeight="1" x14ac:dyDescent="0.15">
      <c r="A222" s="168"/>
      <c r="B222" s="170"/>
      <c r="C222" s="21"/>
      <c r="D222" s="22"/>
      <c r="E222" s="22"/>
      <c r="F222" s="23"/>
      <c r="G222" s="172"/>
      <c r="H222" s="68"/>
      <c r="I222" s="120"/>
      <c r="J222" s="174"/>
    </row>
    <row r="223" spans="1:10" ht="15" customHeight="1" x14ac:dyDescent="0.15">
      <c r="A223" s="168"/>
      <c r="B223" s="169">
        <v>110</v>
      </c>
      <c r="C223" s="24"/>
      <c r="D223" s="25"/>
      <c r="E223" s="25"/>
      <c r="F223" s="26"/>
      <c r="G223" s="171"/>
      <c r="H223" s="67"/>
      <c r="I223" s="121"/>
      <c r="J223" s="173"/>
    </row>
    <row r="224" spans="1:10" ht="15" customHeight="1" x14ac:dyDescent="0.15">
      <c r="A224" s="168"/>
      <c r="B224" s="170"/>
      <c r="C224" s="21"/>
      <c r="D224" s="22"/>
      <c r="E224" s="22"/>
      <c r="F224" s="23"/>
      <c r="G224" s="172"/>
      <c r="H224" s="68"/>
      <c r="I224" s="120"/>
      <c r="J224" s="174"/>
    </row>
    <row r="225" spans="1:10" ht="15" customHeight="1" x14ac:dyDescent="0.15">
      <c r="A225" s="168"/>
      <c r="B225" s="169">
        <v>111</v>
      </c>
      <c r="C225" s="24"/>
      <c r="D225" s="25"/>
      <c r="E225" s="25"/>
      <c r="F225" s="26"/>
      <c r="G225" s="171"/>
      <c r="H225" s="67"/>
      <c r="I225" s="121"/>
      <c r="J225" s="173"/>
    </row>
    <row r="226" spans="1:10" ht="15" customHeight="1" x14ac:dyDescent="0.15">
      <c r="A226" s="168"/>
      <c r="B226" s="170"/>
      <c r="C226" s="21"/>
      <c r="D226" s="22"/>
      <c r="E226" s="22"/>
      <c r="F226" s="23"/>
      <c r="G226" s="172"/>
      <c r="H226" s="68"/>
      <c r="I226" s="120"/>
      <c r="J226" s="174"/>
    </row>
    <row r="227" spans="1:10" ht="15" customHeight="1" x14ac:dyDescent="0.15">
      <c r="A227" s="168"/>
      <c r="B227" s="169">
        <v>112</v>
      </c>
      <c r="C227" s="24"/>
      <c r="D227" s="25"/>
      <c r="E227" s="25"/>
      <c r="F227" s="26"/>
      <c r="G227" s="171"/>
      <c r="H227" s="67"/>
      <c r="I227" s="121"/>
      <c r="J227" s="173"/>
    </row>
    <row r="228" spans="1:10" ht="15" customHeight="1" x14ac:dyDescent="0.15">
      <c r="A228" s="168"/>
      <c r="B228" s="170"/>
      <c r="C228" s="21"/>
      <c r="D228" s="22"/>
      <c r="E228" s="22"/>
      <c r="F228" s="23"/>
      <c r="G228" s="172"/>
      <c r="H228" s="68"/>
      <c r="I228" s="120"/>
      <c r="J228" s="174"/>
    </row>
    <row r="229" spans="1:10" ht="15" customHeight="1" x14ac:dyDescent="0.15">
      <c r="A229" s="168"/>
      <c r="B229" s="169">
        <v>113</v>
      </c>
      <c r="C229" s="24"/>
      <c r="D229" s="25"/>
      <c r="E229" s="25"/>
      <c r="F229" s="26"/>
      <c r="G229" s="171"/>
      <c r="H229" s="67"/>
      <c r="I229" s="121"/>
      <c r="J229" s="173"/>
    </row>
    <row r="230" spans="1:10" ht="15" customHeight="1" x14ac:dyDescent="0.15">
      <c r="A230" s="168"/>
      <c r="B230" s="170"/>
      <c r="C230" s="21"/>
      <c r="D230" s="22"/>
      <c r="E230" s="22"/>
      <c r="F230" s="23"/>
      <c r="G230" s="172"/>
      <c r="H230" s="68"/>
      <c r="I230" s="120"/>
      <c r="J230" s="174"/>
    </row>
    <row r="231" spans="1:10" ht="15" customHeight="1" x14ac:dyDescent="0.15">
      <c r="A231" s="168"/>
      <c r="B231" s="169">
        <v>114</v>
      </c>
      <c r="C231" s="24"/>
      <c r="D231" s="25"/>
      <c r="E231" s="25"/>
      <c r="F231" s="26"/>
      <c r="G231" s="171"/>
      <c r="H231" s="67"/>
      <c r="I231" s="121"/>
      <c r="J231" s="173"/>
    </row>
    <row r="232" spans="1:10" ht="15" customHeight="1" x14ac:dyDescent="0.15">
      <c r="A232" s="168"/>
      <c r="B232" s="170"/>
      <c r="C232" s="21"/>
      <c r="D232" s="22"/>
      <c r="E232" s="22"/>
      <c r="F232" s="23"/>
      <c r="G232" s="172"/>
      <c r="H232" s="68"/>
      <c r="I232" s="120"/>
      <c r="J232" s="174"/>
    </row>
    <row r="233" spans="1:10" ht="15" customHeight="1" x14ac:dyDescent="0.15">
      <c r="A233" s="168"/>
      <c r="B233" s="169">
        <v>115</v>
      </c>
      <c r="C233" s="24"/>
      <c r="D233" s="25"/>
      <c r="E233" s="25"/>
      <c r="F233" s="26"/>
      <c r="G233" s="171"/>
      <c r="H233" s="67"/>
      <c r="I233" s="121"/>
      <c r="J233" s="173"/>
    </row>
    <row r="234" spans="1:10" ht="15" customHeight="1" x14ac:dyDescent="0.15">
      <c r="A234" s="168"/>
      <c r="B234" s="170"/>
      <c r="C234" s="21"/>
      <c r="D234" s="22"/>
      <c r="E234" s="22"/>
      <c r="F234" s="23"/>
      <c r="G234" s="172"/>
      <c r="H234" s="68"/>
      <c r="I234" s="120"/>
      <c r="J234" s="174"/>
    </row>
    <row r="235" spans="1:10" ht="15" customHeight="1" x14ac:dyDescent="0.15">
      <c r="A235" s="168"/>
      <c r="B235" s="169">
        <v>116</v>
      </c>
      <c r="C235" s="24"/>
      <c r="D235" s="25"/>
      <c r="E235" s="25"/>
      <c r="F235" s="26"/>
      <c r="G235" s="171"/>
      <c r="H235" s="67"/>
      <c r="I235" s="121"/>
      <c r="J235" s="173"/>
    </row>
    <row r="236" spans="1:10" ht="15" customHeight="1" x14ac:dyDescent="0.15">
      <c r="A236" s="168"/>
      <c r="B236" s="170"/>
      <c r="C236" s="21"/>
      <c r="D236" s="22"/>
      <c r="E236" s="22"/>
      <c r="F236" s="23"/>
      <c r="G236" s="172"/>
      <c r="H236" s="68"/>
      <c r="I236" s="120"/>
      <c r="J236" s="174"/>
    </row>
    <row r="237" spans="1:10" ht="15" customHeight="1" x14ac:dyDescent="0.15">
      <c r="A237" s="168"/>
      <c r="B237" s="169">
        <v>117</v>
      </c>
      <c r="C237" s="24"/>
      <c r="D237" s="25"/>
      <c r="E237" s="25"/>
      <c r="F237" s="26"/>
      <c r="G237" s="171"/>
      <c r="H237" s="67"/>
      <c r="I237" s="121"/>
      <c r="J237" s="173"/>
    </row>
    <row r="238" spans="1:10" ht="15" customHeight="1" x14ac:dyDescent="0.15">
      <c r="A238" s="168"/>
      <c r="B238" s="170"/>
      <c r="C238" s="21"/>
      <c r="D238" s="22"/>
      <c r="E238" s="22"/>
      <c r="F238" s="23"/>
      <c r="G238" s="172"/>
      <c r="H238" s="68"/>
      <c r="I238" s="120"/>
      <c r="J238" s="174"/>
    </row>
    <row r="239" spans="1:10" ht="15" customHeight="1" x14ac:dyDescent="0.15">
      <c r="A239" s="168"/>
      <c r="B239" s="169">
        <v>118</v>
      </c>
      <c r="C239" s="24"/>
      <c r="D239" s="25"/>
      <c r="E239" s="25"/>
      <c r="F239" s="26"/>
      <c r="G239" s="171"/>
      <c r="H239" s="67"/>
      <c r="I239" s="121"/>
      <c r="J239" s="173"/>
    </row>
    <row r="240" spans="1:10" ht="15" customHeight="1" x14ac:dyDescent="0.15">
      <c r="A240" s="168"/>
      <c r="B240" s="170"/>
      <c r="C240" s="21"/>
      <c r="D240" s="22"/>
      <c r="E240" s="22"/>
      <c r="F240" s="23"/>
      <c r="G240" s="172"/>
      <c r="H240" s="68"/>
      <c r="I240" s="120"/>
      <c r="J240" s="174"/>
    </row>
    <row r="241" spans="1:10" ht="15" customHeight="1" x14ac:dyDescent="0.15">
      <c r="A241" s="168"/>
      <c r="B241" s="169">
        <v>119</v>
      </c>
      <c r="C241" s="24"/>
      <c r="D241" s="25"/>
      <c r="E241" s="25"/>
      <c r="F241" s="26"/>
      <c r="G241" s="171"/>
      <c r="H241" s="67"/>
      <c r="I241" s="121"/>
      <c r="J241" s="173"/>
    </row>
    <row r="242" spans="1:10" ht="15" customHeight="1" x14ac:dyDescent="0.15">
      <c r="A242" s="168"/>
      <c r="B242" s="170"/>
      <c r="C242" s="21"/>
      <c r="D242" s="22"/>
      <c r="E242" s="22"/>
      <c r="F242" s="23"/>
      <c r="G242" s="172"/>
      <c r="H242" s="68"/>
      <c r="I242" s="120"/>
      <c r="J242" s="174"/>
    </row>
    <row r="243" spans="1:10" ht="15" customHeight="1" x14ac:dyDescent="0.15">
      <c r="A243" s="168"/>
      <c r="B243" s="169">
        <v>120</v>
      </c>
      <c r="C243" s="24"/>
      <c r="D243" s="25"/>
      <c r="E243" s="25"/>
      <c r="F243" s="26"/>
      <c r="G243" s="171"/>
      <c r="H243" s="67"/>
      <c r="I243" s="121"/>
      <c r="J243" s="173"/>
    </row>
    <row r="244" spans="1:10" ht="15" customHeight="1" x14ac:dyDescent="0.15">
      <c r="A244" s="168"/>
      <c r="B244" s="170"/>
      <c r="C244" s="21"/>
      <c r="D244" s="22"/>
      <c r="E244" s="22"/>
      <c r="F244" s="23"/>
      <c r="G244" s="172"/>
      <c r="H244" s="68"/>
      <c r="I244" s="120"/>
      <c r="J244" s="174"/>
    </row>
    <row r="245" spans="1:10" ht="15" customHeight="1" x14ac:dyDescent="0.15">
      <c r="A245" s="168"/>
      <c r="B245" s="169">
        <v>121</v>
      </c>
      <c r="C245" s="24"/>
      <c r="D245" s="25"/>
      <c r="E245" s="25"/>
      <c r="F245" s="26"/>
      <c r="G245" s="171"/>
      <c r="H245" s="67"/>
      <c r="I245" s="121"/>
      <c r="J245" s="173"/>
    </row>
    <row r="246" spans="1:10" ht="15" customHeight="1" x14ac:dyDescent="0.15">
      <c r="A246" s="168"/>
      <c r="B246" s="170"/>
      <c r="C246" s="21"/>
      <c r="D246" s="22"/>
      <c r="E246" s="22"/>
      <c r="F246" s="23"/>
      <c r="G246" s="172"/>
      <c r="H246" s="68"/>
      <c r="I246" s="120"/>
      <c r="J246" s="174"/>
    </row>
    <row r="247" spans="1:10" ht="15" customHeight="1" x14ac:dyDescent="0.15">
      <c r="A247" s="168"/>
      <c r="B247" s="169">
        <v>122</v>
      </c>
      <c r="C247" s="24"/>
      <c r="D247" s="25"/>
      <c r="E247" s="25"/>
      <c r="F247" s="26"/>
      <c r="G247" s="171"/>
      <c r="H247" s="67"/>
      <c r="I247" s="121"/>
      <c r="J247" s="173"/>
    </row>
    <row r="248" spans="1:10" ht="15" customHeight="1" x14ac:dyDescent="0.15">
      <c r="A248" s="168"/>
      <c r="B248" s="170"/>
      <c r="C248" s="21"/>
      <c r="D248" s="22"/>
      <c r="E248" s="22"/>
      <c r="F248" s="23"/>
      <c r="G248" s="172"/>
      <c r="H248" s="68"/>
      <c r="I248" s="120"/>
      <c r="J248" s="174"/>
    </row>
    <row r="249" spans="1:10" ht="15" customHeight="1" x14ac:dyDescent="0.15">
      <c r="A249" s="168"/>
      <c r="B249" s="169">
        <v>123</v>
      </c>
      <c r="C249" s="24"/>
      <c r="D249" s="25"/>
      <c r="E249" s="25"/>
      <c r="F249" s="26"/>
      <c r="G249" s="171"/>
      <c r="H249" s="67"/>
      <c r="I249" s="121"/>
      <c r="J249" s="173"/>
    </row>
    <row r="250" spans="1:10" ht="15" customHeight="1" x14ac:dyDescent="0.15">
      <c r="A250" s="168"/>
      <c r="B250" s="170"/>
      <c r="C250" s="21"/>
      <c r="D250" s="22"/>
      <c r="E250" s="22"/>
      <c r="F250" s="23"/>
      <c r="G250" s="172"/>
      <c r="H250" s="68"/>
      <c r="I250" s="120"/>
      <c r="J250" s="174"/>
    </row>
    <row r="251" spans="1:10" ht="15" customHeight="1" x14ac:dyDescent="0.15">
      <c r="A251" s="168"/>
      <c r="B251" s="169">
        <v>124</v>
      </c>
      <c r="C251" s="24"/>
      <c r="D251" s="25"/>
      <c r="E251" s="25"/>
      <c r="F251" s="26"/>
      <c r="G251" s="171"/>
      <c r="H251" s="67"/>
      <c r="I251" s="121"/>
      <c r="J251" s="173"/>
    </row>
    <row r="252" spans="1:10" ht="15" customHeight="1" x14ac:dyDescent="0.15">
      <c r="A252" s="168"/>
      <c r="B252" s="170"/>
      <c r="C252" s="21"/>
      <c r="D252" s="22"/>
      <c r="E252" s="22"/>
      <c r="F252" s="23"/>
      <c r="G252" s="172"/>
      <c r="H252" s="68"/>
      <c r="I252" s="120"/>
      <c r="J252" s="174"/>
    </row>
    <row r="253" spans="1:10" ht="15" customHeight="1" x14ac:dyDescent="0.15">
      <c r="A253" s="168"/>
      <c r="B253" s="169">
        <v>125</v>
      </c>
      <c r="C253" s="24"/>
      <c r="D253" s="25"/>
      <c r="E253" s="25"/>
      <c r="F253" s="26"/>
      <c r="G253" s="171"/>
      <c r="H253" s="67"/>
      <c r="I253" s="121"/>
      <c r="J253" s="173"/>
    </row>
    <row r="254" spans="1:10" ht="15" customHeight="1" x14ac:dyDescent="0.15">
      <c r="A254" s="168"/>
      <c r="B254" s="170"/>
      <c r="C254" s="21"/>
      <c r="D254" s="22"/>
      <c r="E254" s="22"/>
      <c r="F254" s="23"/>
      <c r="G254" s="172"/>
      <c r="H254" s="68"/>
      <c r="I254" s="120"/>
      <c r="J254" s="174"/>
    </row>
    <row r="255" spans="1:10" ht="15" customHeight="1" x14ac:dyDescent="0.15">
      <c r="A255" s="168"/>
      <c r="B255" s="169">
        <v>126</v>
      </c>
      <c r="C255" s="24"/>
      <c r="D255" s="25"/>
      <c r="E255" s="25"/>
      <c r="F255" s="26"/>
      <c r="G255" s="171"/>
      <c r="H255" s="67"/>
      <c r="I255" s="121"/>
      <c r="J255" s="173"/>
    </row>
    <row r="256" spans="1:10" ht="15" customHeight="1" x14ac:dyDescent="0.15">
      <c r="A256" s="168"/>
      <c r="B256" s="170"/>
      <c r="C256" s="21"/>
      <c r="D256" s="22"/>
      <c r="E256" s="22"/>
      <c r="F256" s="23"/>
      <c r="G256" s="172"/>
      <c r="H256" s="68"/>
      <c r="I256" s="120"/>
      <c r="J256" s="174"/>
    </row>
    <row r="257" spans="1:10" ht="15" customHeight="1" x14ac:dyDescent="0.15">
      <c r="A257" s="168"/>
      <c r="B257" s="169">
        <v>127</v>
      </c>
      <c r="C257" s="24"/>
      <c r="D257" s="25"/>
      <c r="E257" s="25"/>
      <c r="F257" s="26"/>
      <c r="G257" s="171"/>
      <c r="H257" s="67"/>
      <c r="I257" s="121"/>
      <c r="J257" s="173"/>
    </row>
    <row r="258" spans="1:10" ht="15" customHeight="1" x14ac:dyDescent="0.15">
      <c r="A258" s="168"/>
      <c r="B258" s="170"/>
      <c r="C258" s="21"/>
      <c r="D258" s="22"/>
      <c r="E258" s="22"/>
      <c r="F258" s="23"/>
      <c r="G258" s="172"/>
      <c r="H258" s="68"/>
      <c r="I258" s="120"/>
      <c r="J258" s="174"/>
    </row>
    <row r="259" spans="1:10" ht="15" customHeight="1" x14ac:dyDescent="0.15">
      <c r="A259" s="168"/>
      <c r="B259" s="169">
        <v>128</v>
      </c>
      <c r="C259" s="24"/>
      <c r="D259" s="25"/>
      <c r="E259" s="25"/>
      <c r="F259" s="26"/>
      <c r="G259" s="171"/>
      <c r="H259" s="67"/>
      <c r="I259" s="121"/>
      <c r="J259" s="173"/>
    </row>
    <row r="260" spans="1:10" ht="15" customHeight="1" x14ac:dyDescent="0.15">
      <c r="A260" s="168"/>
      <c r="B260" s="170"/>
      <c r="C260" s="21"/>
      <c r="D260" s="22"/>
      <c r="E260" s="22"/>
      <c r="F260" s="23"/>
      <c r="G260" s="172"/>
      <c r="H260" s="68"/>
      <c r="I260" s="120"/>
      <c r="J260" s="174"/>
    </row>
    <row r="261" spans="1:10" ht="15" customHeight="1" x14ac:dyDescent="0.15">
      <c r="A261" s="168"/>
      <c r="B261" s="169">
        <v>129</v>
      </c>
      <c r="C261" s="24"/>
      <c r="D261" s="25"/>
      <c r="E261" s="25"/>
      <c r="F261" s="26"/>
      <c r="G261" s="171"/>
      <c r="H261" s="67"/>
      <c r="I261" s="121"/>
      <c r="J261" s="173"/>
    </row>
    <row r="262" spans="1:10" ht="15" customHeight="1" x14ac:dyDescent="0.15">
      <c r="A262" s="168"/>
      <c r="B262" s="170"/>
      <c r="C262" s="21"/>
      <c r="D262" s="22"/>
      <c r="E262" s="22"/>
      <c r="F262" s="23"/>
      <c r="G262" s="172"/>
      <c r="H262" s="68"/>
      <c r="I262" s="120"/>
      <c r="J262" s="174"/>
    </row>
    <row r="263" spans="1:10" ht="15" customHeight="1" x14ac:dyDescent="0.15">
      <c r="A263" s="168"/>
      <c r="B263" s="169">
        <v>130</v>
      </c>
      <c r="C263" s="24"/>
      <c r="D263" s="25"/>
      <c r="E263" s="25"/>
      <c r="F263" s="26"/>
      <c r="G263" s="171"/>
      <c r="H263" s="67"/>
      <c r="I263" s="121"/>
      <c r="J263" s="173"/>
    </row>
    <row r="264" spans="1:10" ht="15" customHeight="1" x14ac:dyDescent="0.15">
      <c r="A264" s="168"/>
      <c r="B264" s="170"/>
      <c r="C264" s="21"/>
      <c r="D264" s="22"/>
      <c r="E264" s="22"/>
      <c r="F264" s="23"/>
      <c r="G264" s="172"/>
      <c r="H264" s="68"/>
      <c r="I264" s="120"/>
      <c r="J264" s="174"/>
    </row>
    <row r="265" spans="1:10" ht="15" customHeight="1" x14ac:dyDescent="0.15">
      <c r="A265" s="168"/>
      <c r="B265" s="169">
        <v>131</v>
      </c>
      <c r="C265" s="24"/>
      <c r="D265" s="25"/>
      <c r="E265" s="25"/>
      <c r="F265" s="26"/>
      <c r="G265" s="171"/>
      <c r="H265" s="67"/>
      <c r="I265" s="121"/>
      <c r="J265" s="173"/>
    </row>
    <row r="266" spans="1:10" ht="15" customHeight="1" x14ac:dyDescent="0.15">
      <c r="A266" s="168"/>
      <c r="B266" s="170"/>
      <c r="C266" s="21"/>
      <c r="D266" s="22"/>
      <c r="E266" s="22"/>
      <c r="F266" s="23"/>
      <c r="G266" s="172"/>
      <c r="H266" s="68"/>
      <c r="I266" s="120"/>
      <c r="J266" s="174"/>
    </row>
    <row r="267" spans="1:10" ht="15" customHeight="1" x14ac:dyDescent="0.15">
      <c r="A267" s="168"/>
      <c r="B267" s="169">
        <v>132</v>
      </c>
      <c r="C267" s="24"/>
      <c r="D267" s="25"/>
      <c r="E267" s="25"/>
      <c r="F267" s="26"/>
      <c r="G267" s="171"/>
      <c r="H267" s="67"/>
      <c r="I267" s="121"/>
      <c r="J267" s="173"/>
    </row>
    <row r="268" spans="1:10" ht="15" customHeight="1" x14ac:dyDescent="0.15">
      <c r="A268" s="168"/>
      <c r="B268" s="170"/>
      <c r="C268" s="21"/>
      <c r="D268" s="22"/>
      <c r="E268" s="22"/>
      <c r="F268" s="23"/>
      <c r="G268" s="172"/>
      <c r="H268" s="68"/>
      <c r="I268" s="120"/>
      <c r="J268" s="174"/>
    </row>
    <row r="269" spans="1:10" ht="15" customHeight="1" x14ac:dyDescent="0.15">
      <c r="A269" s="168"/>
      <c r="B269" s="169">
        <v>133</v>
      </c>
      <c r="C269" s="24"/>
      <c r="D269" s="25"/>
      <c r="E269" s="25"/>
      <c r="F269" s="26"/>
      <c r="G269" s="171"/>
      <c r="H269" s="67"/>
      <c r="I269" s="121"/>
      <c r="J269" s="173"/>
    </row>
    <row r="270" spans="1:10" ht="15" customHeight="1" x14ac:dyDescent="0.15">
      <c r="A270" s="168"/>
      <c r="B270" s="170"/>
      <c r="C270" s="21"/>
      <c r="D270" s="22"/>
      <c r="E270" s="22"/>
      <c r="F270" s="23"/>
      <c r="G270" s="172"/>
      <c r="H270" s="68"/>
      <c r="I270" s="120"/>
      <c r="J270" s="174"/>
    </row>
    <row r="271" spans="1:10" ht="15" customHeight="1" x14ac:dyDescent="0.15">
      <c r="A271" s="168"/>
      <c r="B271" s="169">
        <v>134</v>
      </c>
      <c r="C271" s="24"/>
      <c r="D271" s="25"/>
      <c r="E271" s="25"/>
      <c r="F271" s="26"/>
      <c r="G271" s="171"/>
      <c r="H271" s="67"/>
      <c r="I271" s="121"/>
      <c r="J271" s="173"/>
    </row>
    <row r="272" spans="1:10" ht="15" customHeight="1" x14ac:dyDescent="0.15">
      <c r="A272" s="168"/>
      <c r="B272" s="170"/>
      <c r="C272" s="21"/>
      <c r="D272" s="22"/>
      <c r="E272" s="22"/>
      <c r="F272" s="23"/>
      <c r="G272" s="172"/>
      <c r="H272" s="68"/>
      <c r="I272" s="120"/>
      <c r="J272" s="174"/>
    </row>
    <row r="273" spans="1:10" ht="15" customHeight="1" x14ac:dyDescent="0.15">
      <c r="A273" s="168"/>
      <c r="B273" s="169">
        <v>135</v>
      </c>
      <c r="C273" s="24"/>
      <c r="D273" s="25"/>
      <c r="E273" s="25"/>
      <c r="F273" s="26"/>
      <c r="G273" s="171"/>
      <c r="H273" s="67"/>
      <c r="I273" s="121"/>
      <c r="J273" s="173"/>
    </row>
    <row r="274" spans="1:10" ht="15" customHeight="1" x14ac:dyDescent="0.15">
      <c r="A274" s="168"/>
      <c r="B274" s="170"/>
      <c r="C274" s="21"/>
      <c r="D274" s="22"/>
      <c r="E274" s="22"/>
      <c r="F274" s="23"/>
      <c r="G274" s="172"/>
      <c r="H274" s="68"/>
      <c r="I274" s="120"/>
      <c r="J274" s="174"/>
    </row>
    <row r="275" spans="1:10" ht="15" customHeight="1" x14ac:dyDescent="0.15">
      <c r="A275" s="168"/>
      <c r="B275" s="169">
        <v>136</v>
      </c>
      <c r="C275" s="24"/>
      <c r="D275" s="25"/>
      <c r="E275" s="25"/>
      <c r="F275" s="26"/>
      <c r="G275" s="171"/>
      <c r="H275" s="67"/>
      <c r="I275" s="121"/>
      <c r="J275" s="173"/>
    </row>
    <row r="276" spans="1:10" ht="15" customHeight="1" x14ac:dyDescent="0.15">
      <c r="A276" s="168"/>
      <c r="B276" s="170"/>
      <c r="C276" s="21"/>
      <c r="D276" s="22"/>
      <c r="E276" s="22"/>
      <c r="F276" s="23"/>
      <c r="G276" s="172"/>
      <c r="H276" s="68"/>
      <c r="I276" s="120"/>
      <c r="J276" s="174"/>
    </row>
    <row r="277" spans="1:10" ht="15" customHeight="1" x14ac:dyDescent="0.15">
      <c r="A277" s="168"/>
      <c r="B277" s="169">
        <v>137</v>
      </c>
      <c r="C277" s="24"/>
      <c r="D277" s="25"/>
      <c r="E277" s="25"/>
      <c r="F277" s="26"/>
      <c r="G277" s="171"/>
      <c r="H277" s="67"/>
      <c r="I277" s="121"/>
      <c r="J277" s="173"/>
    </row>
    <row r="278" spans="1:10" ht="15" customHeight="1" x14ac:dyDescent="0.15">
      <c r="A278" s="168"/>
      <c r="B278" s="170"/>
      <c r="C278" s="21"/>
      <c r="D278" s="22"/>
      <c r="E278" s="22"/>
      <c r="F278" s="23"/>
      <c r="G278" s="172"/>
      <c r="H278" s="68"/>
      <c r="I278" s="120"/>
      <c r="J278" s="174"/>
    </row>
    <row r="279" spans="1:10" ht="15" customHeight="1" x14ac:dyDescent="0.15">
      <c r="A279" s="168"/>
      <c r="B279" s="169">
        <v>138</v>
      </c>
      <c r="C279" s="24"/>
      <c r="D279" s="25"/>
      <c r="E279" s="25"/>
      <c r="F279" s="26"/>
      <c r="G279" s="171"/>
      <c r="H279" s="67"/>
      <c r="I279" s="121"/>
      <c r="J279" s="173"/>
    </row>
    <row r="280" spans="1:10" ht="15" customHeight="1" x14ac:dyDescent="0.15">
      <c r="A280" s="168"/>
      <c r="B280" s="170"/>
      <c r="C280" s="21"/>
      <c r="D280" s="22"/>
      <c r="E280" s="22"/>
      <c r="F280" s="23"/>
      <c r="G280" s="172"/>
      <c r="H280" s="68"/>
      <c r="I280" s="120"/>
      <c r="J280" s="174"/>
    </row>
    <row r="281" spans="1:10" ht="15" customHeight="1" x14ac:dyDescent="0.15">
      <c r="A281" s="168"/>
      <c r="B281" s="169">
        <v>139</v>
      </c>
      <c r="C281" s="24"/>
      <c r="D281" s="25"/>
      <c r="E281" s="25"/>
      <c r="F281" s="26"/>
      <c r="G281" s="171"/>
      <c r="H281" s="67"/>
      <c r="I281" s="121"/>
      <c r="J281" s="173"/>
    </row>
    <row r="282" spans="1:10" ht="15" customHeight="1" x14ac:dyDescent="0.15">
      <c r="A282" s="168"/>
      <c r="B282" s="170"/>
      <c r="C282" s="21"/>
      <c r="D282" s="22"/>
      <c r="E282" s="22"/>
      <c r="F282" s="23"/>
      <c r="G282" s="172"/>
      <c r="H282" s="68"/>
      <c r="I282" s="120"/>
      <c r="J282" s="174"/>
    </row>
    <row r="283" spans="1:10" ht="15" customHeight="1" x14ac:dyDescent="0.15">
      <c r="A283" s="168"/>
      <c r="B283" s="169">
        <v>140</v>
      </c>
      <c r="C283" s="24"/>
      <c r="D283" s="25"/>
      <c r="E283" s="25"/>
      <c r="F283" s="26"/>
      <c r="G283" s="171"/>
      <c r="H283" s="67"/>
      <c r="I283" s="121"/>
      <c r="J283" s="173"/>
    </row>
    <row r="284" spans="1:10" ht="15" customHeight="1" x14ac:dyDescent="0.15">
      <c r="A284" s="168"/>
      <c r="B284" s="170"/>
      <c r="C284" s="21"/>
      <c r="D284" s="22"/>
      <c r="E284" s="22"/>
      <c r="F284" s="23"/>
      <c r="G284" s="172"/>
      <c r="H284" s="68"/>
      <c r="I284" s="120"/>
      <c r="J284" s="174"/>
    </row>
    <row r="285" spans="1:10" ht="15" customHeight="1" x14ac:dyDescent="0.15">
      <c r="A285" s="168"/>
      <c r="B285" s="169">
        <v>141</v>
      </c>
      <c r="C285" s="24"/>
      <c r="D285" s="25"/>
      <c r="E285" s="25"/>
      <c r="F285" s="26"/>
      <c r="G285" s="171"/>
      <c r="H285" s="67"/>
      <c r="I285" s="121"/>
      <c r="J285" s="173"/>
    </row>
    <row r="286" spans="1:10" ht="15" customHeight="1" x14ac:dyDescent="0.15">
      <c r="A286" s="168"/>
      <c r="B286" s="170"/>
      <c r="C286" s="21"/>
      <c r="D286" s="22"/>
      <c r="E286" s="22"/>
      <c r="F286" s="23"/>
      <c r="G286" s="172"/>
      <c r="H286" s="68"/>
      <c r="I286" s="120"/>
      <c r="J286" s="174"/>
    </row>
    <row r="287" spans="1:10" ht="15" customHeight="1" x14ac:dyDescent="0.15">
      <c r="A287" s="168"/>
      <c r="B287" s="169">
        <v>142</v>
      </c>
      <c r="C287" s="24"/>
      <c r="D287" s="25"/>
      <c r="E287" s="25"/>
      <c r="F287" s="26"/>
      <c r="G287" s="171"/>
      <c r="H287" s="67"/>
      <c r="I287" s="121"/>
      <c r="J287" s="173"/>
    </row>
    <row r="288" spans="1:10" ht="15" customHeight="1" x14ac:dyDescent="0.15">
      <c r="A288" s="168"/>
      <c r="B288" s="170"/>
      <c r="C288" s="21"/>
      <c r="D288" s="22"/>
      <c r="E288" s="22"/>
      <c r="F288" s="23"/>
      <c r="G288" s="172"/>
      <c r="H288" s="68"/>
      <c r="I288" s="120"/>
      <c r="J288" s="174"/>
    </row>
    <row r="289" spans="1:10" ht="15" customHeight="1" x14ac:dyDescent="0.15">
      <c r="A289" s="168"/>
      <c r="B289" s="169">
        <v>143</v>
      </c>
      <c r="C289" s="24"/>
      <c r="D289" s="25"/>
      <c r="E289" s="25"/>
      <c r="F289" s="26"/>
      <c r="G289" s="171"/>
      <c r="H289" s="67"/>
      <c r="I289" s="121"/>
      <c r="J289" s="173"/>
    </row>
    <row r="290" spans="1:10" ht="15" customHeight="1" x14ac:dyDescent="0.15">
      <c r="A290" s="168"/>
      <c r="B290" s="170"/>
      <c r="C290" s="21"/>
      <c r="D290" s="22"/>
      <c r="E290" s="22"/>
      <c r="F290" s="23"/>
      <c r="G290" s="172"/>
      <c r="H290" s="68"/>
      <c r="I290" s="120"/>
      <c r="J290" s="174"/>
    </row>
    <row r="291" spans="1:10" ht="15" customHeight="1" x14ac:dyDescent="0.15">
      <c r="A291" s="168"/>
      <c r="B291" s="169">
        <v>144</v>
      </c>
      <c r="C291" s="24"/>
      <c r="D291" s="25"/>
      <c r="E291" s="25"/>
      <c r="F291" s="26"/>
      <c r="G291" s="171"/>
      <c r="H291" s="67"/>
      <c r="I291" s="121"/>
      <c r="J291" s="173"/>
    </row>
    <row r="292" spans="1:10" ht="15" customHeight="1" x14ac:dyDescent="0.15">
      <c r="A292" s="168"/>
      <c r="B292" s="170"/>
      <c r="C292" s="21"/>
      <c r="D292" s="22"/>
      <c r="E292" s="22"/>
      <c r="F292" s="23"/>
      <c r="G292" s="172"/>
      <c r="H292" s="68"/>
      <c r="I292" s="120"/>
      <c r="J292" s="174"/>
    </row>
    <row r="293" spans="1:10" ht="15" customHeight="1" x14ac:dyDescent="0.15">
      <c r="A293" s="168"/>
      <c r="B293" s="169">
        <v>145</v>
      </c>
      <c r="C293" s="24"/>
      <c r="D293" s="25"/>
      <c r="E293" s="25"/>
      <c r="F293" s="26"/>
      <c r="G293" s="171"/>
      <c r="H293" s="67"/>
      <c r="I293" s="121"/>
      <c r="J293" s="173"/>
    </row>
    <row r="294" spans="1:10" ht="15" customHeight="1" x14ac:dyDescent="0.15">
      <c r="A294" s="168"/>
      <c r="B294" s="170"/>
      <c r="C294" s="21"/>
      <c r="D294" s="22"/>
      <c r="E294" s="22"/>
      <c r="F294" s="23"/>
      <c r="G294" s="172"/>
      <c r="H294" s="68"/>
      <c r="I294" s="120"/>
      <c r="J294" s="174"/>
    </row>
    <row r="295" spans="1:10" ht="15" customHeight="1" x14ac:dyDescent="0.15">
      <c r="A295" s="168"/>
      <c r="B295" s="169">
        <v>146</v>
      </c>
      <c r="C295" s="24"/>
      <c r="D295" s="25"/>
      <c r="E295" s="25"/>
      <c r="F295" s="26"/>
      <c r="G295" s="171"/>
      <c r="H295" s="67"/>
      <c r="I295" s="121"/>
      <c r="J295" s="173"/>
    </row>
    <row r="296" spans="1:10" ht="15" customHeight="1" x14ac:dyDescent="0.15">
      <c r="A296" s="168"/>
      <c r="B296" s="170"/>
      <c r="C296" s="21"/>
      <c r="D296" s="22"/>
      <c r="E296" s="22"/>
      <c r="F296" s="23"/>
      <c r="G296" s="172"/>
      <c r="H296" s="68"/>
      <c r="I296" s="120"/>
      <c r="J296" s="174"/>
    </row>
    <row r="297" spans="1:10" ht="15" customHeight="1" x14ac:dyDescent="0.15">
      <c r="A297" s="168"/>
      <c r="B297" s="169">
        <v>147</v>
      </c>
      <c r="C297" s="24"/>
      <c r="D297" s="25"/>
      <c r="E297" s="25"/>
      <c r="F297" s="26"/>
      <c r="G297" s="171"/>
      <c r="H297" s="67"/>
      <c r="I297" s="121"/>
      <c r="J297" s="173"/>
    </row>
    <row r="298" spans="1:10" ht="15" customHeight="1" x14ac:dyDescent="0.15">
      <c r="A298" s="168"/>
      <c r="B298" s="170"/>
      <c r="C298" s="21"/>
      <c r="D298" s="22"/>
      <c r="E298" s="22"/>
      <c r="F298" s="23"/>
      <c r="G298" s="172"/>
      <c r="H298" s="68"/>
      <c r="I298" s="120"/>
      <c r="J298" s="174"/>
    </row>
    <row r="299" spans="1:10" ht="15" customHeight="1" x14ac:dyDescent="0.15">
      <c r="A299" s="168"/>
      <c r="B299" s="169">
        <v>148</v>
      </c>
      <c r="C299" s="24"/>
      <c r="D299" s="25"/>
      <c r="E299" s="25"/>
      <c r="F299" s="26"/>
      <c r="G299" s="171"/>
      <c r="H299" s="67"/>
      <c r="I299" s="121"/>
      <c r="J299" s="173"/>
    </row>
    <row r="300" spans="1:10" ht="15" customHeight="1" x14ac:dyDescent="0.15">
      <c r="A300" s="168"/>
      <c r="B300" s="170"/>
      <c r="C300" s="21"/>
      <c r="D300" s="22"/>
      <c r="E300" s="22"/>
      <c r="F300" s="23"/>
      <c r="G300" s="172"/>
      <c r="H300" s="68"/>
      <c r="I300" s="120"/>
      <c r="J300" s="174"/>
    </row>
    <row r="301" spans="1:10" ht="15" customHeight="1" x14ac:dyDescent="0.15">
      <c r="A301" s="168"/>
      <c r="B301" s="169">
        <v>149</v>
      </c>
      <c r="C301" s="24"/>
      <c r="D301" s="25"/>
      <c r="E301" s="25"/>
      <c r="F301" s="26"/>
      <c r="G301" s="171"/>
      <c r="H301" s="67"/>
      <c r="I301" s="121"/>
      <c r="J301" s="173"/>
    </row>
    <row r="302" spans="1:10" ht="15" customHeight="1" x14ac:dyDescent="0.15">
      <c r="A302" s="168"/>
      <c r="B302" s="170"/>
      <c r="C302" s="21"/>
      <c r="D302" s="22"/>
      <c r="E302" s="22"/>
      <c r="F302" s="23"/>
      <c r="G302" s="172"/>
      <c r="H302" s="68"/>
      <c r="I302" s="120"/>
      <c r="J302" s="174"/>
    </row>
    <row r="303" spans="1:10" ht="15" customHeight="1" x14ac:dyDescent="0.15">
      <c r="A303" s="168"/>
      <c r="B303" s="169">
        <v>150</v>
      </c>
      <c r="C303" s="24"/>
      <c r="D303" s="25"/>
      <c r="E303" s="25"/>
      <c r="F303" s="26"/>
      <c r="G303" s="171"/>
      <c r="H303" s="67"/>
      <c r="I303" s="121"/>
      <c r="J303" s="173"/>
    </row>
    <row r="304" spans="1:10" ht="15" customHeight="1" x14ac:dyDescent="0.15">
      <c r="A304" s="168"/>
      <c r="B304" s="170"/>
      <c r="C304" s="21"/>
      <c r="D304" s="22"/>
      <c r="E304" s="22"/>
      <c r="F304" s="23"/>
      <c r="G304" s="172"/>
      <c r="H304" s="68"/>
      <c r="I304" s="120"/>
      <c r="J304" s="174"/>
    </row>
    <row r="305" spans="1:10" ht="15" customHeight="1" x14ac:dyDescent="0.15">
      <c r="A305" s="168"/>
      <c r="B305" s="169">
        <v>151</v>
      </c>
      <c r="C305" s="24"/>
      <c r="D305" s="25"/>
      <c r="E305" s="25"/>
      <c r="F305" s="26"/>
      <c r="G305" s="171"/>
      <c r="H305" s="67"/>
      <c r="I305" s="121"/>
      <c r="J305" s="173"/>
    </row>
    <row r="306" spans="1:10" ht="15" customHeight="1" x14ac:dyDescent="0.15">
      <c r="A306" s="168"/>
      <c r="B306" s="170"/>
      <c r="C306" s="21"/>
      <c r="D306" s="22"/>
      <c r="E306" s="22"/>
      <c r="F306" s="23"/>
      <c r="G306" s="172"/>
      <c r="H306" s="68"/>
      <c r="I306" s="120"/>
      <c r="J306" s="174"/>
    </row>
    <row r="307" spans="1:10" ht="15" customHeight="1" x14ac:dyDescent="0.15">
      <c r="A307" s="168"/>
      <c r="B307" s="169">
        <v>152</v>
      </c>
      <c r="C307" s="24"/>
      <c r="D307" s="25"/>
      <c r="E307" s="25"/>
      <c r="F307" s="26"/>
      <c r="G307" s="171"/>
      <c r="H307" s="67"/>
      <c r="I307" s="121"/>
      <c r="J307" s="173"/>
    </row>
    <row r="308" spans="1:10" ht="15" customHeight="1" x14ac:dyDescent="0.15">
      <c r="A308" s="168"/>
      <c r="B308" s="170"/>
      <c r="C308" s="21"/>
      <c r="D308" s="22"/>
      <c r="E308" s="22"/>
      <c r="F308" s="23"/>
      <c r="G308" s="172"/>
      <c r="H308" s="68"/>
      <c r="I308" s="120"/>
      <c r="J308" s="174"/>
    </row>
    <row r="309" spans="1:10" ht="15" customHeight="1" x14ac:dyDescent="0.15">
      <c r="A309" s="168"/>
      <c r="B309" s="169">
        <v>153</v>
      </c>
      <c r="C309" s="24"/>
      <c r="D309" s="25"/>
      <c r="E309" s="25"/>
      <c r="F309" s="26"/>
      <c r="G309" s="171"/>
      <c r="H309" s="67"/>
      <c r="I309" s="121"/>
      <c r="J309" s="173"/>
    </row>
    <row r="310" spans="1:10" ht="15" customHeight="1" x14ac:dyDescent="0.15">
      <c r="A310" s="168"/>
      <c r="B310" s="170"/>
      <c r="C310" s="21"/>
      <c r="D310" s="22"/>
      <c r="E310" s="22"/>
      <c r="F310" s="23"/>
      <c r="G310" s="172"/>
      <c r="H310" s="68"/>
      <c r="I310" s="120"/>
      <c r="J310" s="174"/>
    </row>
    <row r="311" spans="1:10" ht="15" customHeight="1" x14ac:dyDescent="0.15">
      <c r="A311" s="168"/>
      <c r="B311" s="169">
        <v>154</v>
      </c>
      <c r="C311" s="24"/>
      <c r="D311" s="25"/>
      <c r="E311" s="25"/>
      <c r="F311" s="26"/>
      <c r="G311" s="171"/>
      <c r="H311" s="67"/>
      <c r="I311" s="121"/>
      <c r="J311" s="173"/>
    </row>
    <row r="312" spans="1:10" ht="15" customHeight="1" x14ac:dyDescent="0.15">
      <c r="A312" s="168"/>
      <c r="B312" s="170"/>
      <c r="C312" s="21"/>
      <c r="D312" s="22"/>
      <c r="E312" s="22"/>
      <c r="F312" s="23"/>
      <c r="G312" s="172"/>
      <c r="H312" s="68"/>
      <c r="I312" s="120"/>
      <c r="J312" s="174"/>
    </row>
    <row r="313" spans="1:10" ht="15" customHeight="1" x14ac:dyDescent="0.15">
      <c r="A313" s="168"/>
      <c r="B313" s="169">
        <v>155</v>
      </c>
      <c r="C313" s="24"/>
      <c r="D313" s="25"/>
      <c r="E313" s="25"/>
      <c r="F313" s="26"/>
      <c r="G313" s="171"/>
      <c r="H313" s="67"/>
      <c r="I313" s="121"/>
      <c r="J313" s="173"/>
    </row>
    <row r="314" spans="1:10" ht="15" customHeight="1" x14ac:dyDescent="0.15">
      <c r="A314" s="168"/>
      <c r="B314" s="170"/>
      <c r="C314" s="21"/>
      <c r="D314" s="22"/>
      <c r="E314" s="22"/>
      <c r="F314" s="23"/>
      <c r="G314" s="172"/>
      <c r="H314" s="68"/>
      <c r="I314" s="120"/>
      <c r="J314" s="174"/>
    </row>
    <row r="315" spans="1:10" ht="15" customHeight="1" x14ac:dyDescent="0.15">
      <c r="A315" s="168"/>
      <c r="B315" s="169">
        <v>156</v>
      </c>
      <c r="C315" s="24"/>
      <c r="D315" s="25"/>
      <c r="E315" s="25"/>
      <c r="F315" s="26"/>
      <c r="G315" s="171"/>
      <c r="H315" s="67"/>
      <c r="I315" s="121"/>
      <c r="J315" s="173"/>
    </row>
    <row r="316" spans="1:10" ht="15" customHeight="1" x14ac:dyDescent="0.15">
      <c r="A316" s="168"/>
      <c r="B316" s="170"/>
      <c r="C316" s="21"/>
      <c r="D316" s="22"/>
      <c r="E316" s="22"/>
      <c r="F316" s="23"/>
      <c r="G316" s="172"/>
      <c r="H316" s="68"/>
      <c r="I316" s="120"/>
      <c r="J316" s="174"/>
    </row>
    <row r="317" spans="1:10" ht="15" customHeight="1" x14ac:dyDescent="0.15">
      <c r="A317" s="168"/>
      <c r="B317" s="169">
        <v>157</v>
      </c>
      <c r="C317" s="24"/>
      <c r="D317" s="25"/>
      <c r="E317" s="25"/>
      <c r="F317" s="26"/>
      <c r="G317" s="171"/>
      <c r="H317" s="67"/>
      <c r="I317" s="121"/>
      <c r="J317" s="173"/>
    </row>
    <row r="318" spans="1:10" ht="15" customHeight="1" x14ac:dyDescent="0.15">
      <c r="A318" s="168"/>
      <c r="B318" s="170"/>
      <c r="C318" s="21"/>
      <c r="D318" s="22"/>
      <c r="E318" s="22"/>
      <c r="F318" s="23"/>
      <c r="G318" s="172"/>
      <c r="H318" s="68"/>
      <c r="I318" s="120"/>
      <c r="J318" s="174"/>
    </row>
    <row r="319" spans="1:10" ht="15" customHeight="1" x14ac:dyDescent="0.15">
      <c r="A319" s="168"/>
      <c r="B319" s="169">
        <v>158</v>
      </c>
      <c r="C319" s="24"/>
      <c r="D319" s="25"/>
      <c r="E319" s="25"/>
      <c r="F319" s="26"/>
      <c r="G319" s="171"/>
      <c r="H319" s="67"/>
      <c r="I319" s="121"/>
      <c r="J319" s="173"/>
    </row>
    <row r="320" spans="1:10" ht="15" customHeight="1" x14ac:dyDescent="0.15">
      <c r="A320" s="168"/>
      <c r="B320" s="170"/>
      <c r="C320" s="21"/>
      <c r="D320" s="22"/>
      <c r="E320" s="22"/>
      <c r="F320" s="23"/>
      <c r="G320" s="172"/>
      <c r="H320" s="68"/>
      <c r="I320" s="120"/>
      <c r="J320" s="174"/>
    </row>
    <row r="321" spans="1:10" ht="15" customHeight="1" x14ac:dyDescent="0.15">
      <c r="A321" s="168"/>
      <c r="B321" s="169">
        <v>159</v>
      </c>
      <c r="C321" s="24"/>
      <c r="D321" s="25"/>
      <c r="E321" s="25"/>
      <c r="F321" s="26"/>
      <c r="G321" s="171"/>
      <c r="H321" s="67"/>
      <c r="I321" s="121"/>
      <c r="J321" s="173"/>
    </row>
    <row r="322" spans="1:10" ht="15" customHeight="1" x14ac:dyDescent="0.15">
      <c r="A322" s="168"/>
      <c r="B322" s="170"/>
      <c r="C322" s="21"/>
      <c r="D322" s="22"/>
      <c r="E322" s="22"/>
      <c r="F322" s="23"/>
      <c r="G322" s="172"/>
      <c r="H322" s="68"/>
      <c r="I322" s="120"/>
      <c r="J322" s="174"/>
    </row>
    <row r="323" spans="1:10" ht="15" customHeight="1" x14ac:dyDescent="0.15">
      <c r="A323" s="168"/>
      <c r="B323" s="169">
        <v>160</v>
      </c>
      <c r="C323" s="24"/>
      <c r="D323" s="25"/>
      <c r="E323" s="25"/>
      <c r="F323" s="26"/>
      <c r="G323" s="171"/>
      <c r="H323" s="67"/>
      <c r="I323" s="121"/>
      <c r="J323" s="173"/>
    </row>
    <row r="324" spans="1:10" ht="15" customHeight="1" x14ac:dyDescent="0.15">
      <c r="A324" s="168"/>
      <c r="B324" s="170"/>
      <c r="C324" s="21"/>
      <c r="D324" s="22"/>
      <c r="E324" s="22"/>
      <c r="F324" s="23"/>
      <c r="G324" s="172"/>
      <c r="H324" s="68"/>
      <c r="I324" s="120"/>
      <c r="J324" s="174"/>
    </row>
    <row r="325" spans="1:10" ht="15" customHeight="1" x14ac:dyDescent="0.15">
      <c r="A325" s="168"/>
      <c r="B325" s="169">
        <v>161</v>
      </c>
      <c r="C325" s="24"/>
      <c r="D325" s="25"/>
      <c r="E325" s="25"/>
      <c r="F325" s="26"/>
      <c r="G325" s="171"/>
      <c r="H325" s="67"/>
      <c r="I325" s="121"/>
      <c r="J325" s="173"/>
    </row>
    <row r="326" spans="1:10" ht="15" customHeight="1" x14ac:dyDescent="0.15">
      <c r="A326" s="168"/>
      <c r="B326" s="170"/>
      <c r="C326" s="21"/>
      <c r="D326" s="22"/>
      <c r="E326" s="22"/>
      <c r="F326" s="23"/>
      <c r="G326" s="172"/>
      <c r="H326" s="68"/>
      <c r="I326" s="120"/>
      <c r="J326" s="174"/>
    </row>
    <row r="327" spans="1:10" ht="15" customHeight="1" x14ac:dyDescent="0.15">
      <c r="A327" s="168"/>
      <c r="B327" s="169">
        <v>162</v>
      </c>
      <c r="C327" s="24"/>
      <c r="D327" s="25"/>
      <c r="E327" s="25"/>
      <c r="F327" s="26"/>
      <c r="G327" s="171"/>
      <c r="H327" s="67"/>
      <c r="I327" s="121"/>
      <c r="J327" s="173"/>
    </row>
    <row r="328" spans="1:10" ht="15" customHeight="1" x14ac:dyDescent="0.15">
      <c r="A328" s="168"/>
      <c r="B328" s="170"/>
      <c r="C328" s="21"/>
      <c r="D328" s="22"/>
      <c r="E328" s="22"/>
      <c r="F328" s="23"/>
      <c r="G328" s="172"/>
      <c r="H328" s="68"/>
      <c r="I328" s="120"/>
      <c r="J328" s="174"/>
    </row>
    <row r="329" spans="1:10" ht="15" customHeight="1" x14ac:dyDescent="0.15">
      <c r="A329" s="168"/>
      <c r="B329" s="169">
        <v>163</v>
      </c>
      <c r="C329" s="24"/>
      <c r="D329" s="25"/>
      <c r="E329" s="25"/>
      <c r="F329" s="26"/>
      <c r="G329" s="171"/>
      <c r="H329" s="67"/>
      <c r="I329" s="121"/>
      <c r="J329" s="173"/>
    </row>
    <row r="330" spans="1:10" ht="15" customHeight="1" x14ac:dyDescent="0.15">
      <c r="A330" s="168"/>
      <c r="B330" s="170"/>
      <c r="C330" s="21"/>
      <c r="D330" s="22"/>
      <c r="E330" s="22"/>
      <c r="F330" s="23"/>
      <c r="G330" s="172"/>
      <c r="H330" s="68"/>
      <c r="I330" s="120"/>
      <c r="J330" s="174"/>
    </row>
    <row r="331" spans="1:10" ht="15" customHeight="1" x14ac:dyDescent="0.15">
      <c r="A331" s="168"/>
      <c r="B331" s="169">
        <v>164</v>
      </c>
      <c r="C331" s="24"/>
      <c r="D331" s="25"/>
      <c r="E331" s="25"/>
      <c r="F331" s="26"/>
      <c r="G331" s="171"/>
      <c r="H331" s="67"/>
      <c r="I331" s="121"/>
      <c r="J331" s="173"/>
    </row>
    <row r="332" spans="1:10" ht="15" customHeight="1" x14ac:dyDescent="0.15">
      <c r="A332" s="168"/>
      <c r="B332" s="170"/>
      <c r="C332" s="21"/>
      <c r="D332" s="22"/>
      <c r="E332" s="22"/>
      <c r="F332" s="23"/>
      <c r="G332" s="172"/>
      <c r="H332" s="68"/>
      <c r="I332" s="120"/>
      <c r="J332" s="174"/>
    </row>
    <row r="333" spans="1:10" ht="15" customHeight="1" x14ac:dyDescent="0.15">
      <c r="A333" s="168"/>
      <c r="B333" s="169">
        <v>165</v>
      </c>
      <c r="C333" s="24"/>
      <c r="D333" s="25"/>
      <c r="E333" s="25"/>
      <c r="F333" s="26"/>
      <c r="G333" s="171"/>
      <c r="H333" s="67"/>
      <c r="I333" s="121"/>
      <c r="J333" s="173"/>
    </row>
    <row r="334" spans="1:10" ht="15" customHeight="1" x14ac:dyDescent="0.15">
      <c r="A334" s="168"/>
      <c r="B334" s="170"/>
      <c r="C334" s="21"/>
      <c r="D334" s="22"/>
      <c r="E334" s="22"/>
      <c r="F334" s="23"/>
      <c r="G334" s="172"/>
      <c r="H334" s="68"/>
      <c r="I334" s="120"/>
      <c r="J334" s="174"/>
    </row>
    <row r="335" spans="1:10" ht="15" customHeight="1" x14ac:dyDescent="0.15">
      <c r="A335" s="168"/>
      <c r="B335" s="169">
        <v>166</v>
      </c>
      <c r="C335" s="24"/>
      <c r="D335" s="25"/>
      <c r="E335" s="25"/>
      <c r="F335" s="26"/>
      <c r="G335" s="171"/>
      <c r="H335" s="67"/>
      <c r="I335" s="121"/>
      <c r="J335" s="173"/>
    </row>
    <row r="336" spans="1:10" ht="15" customHeight="1" x14ac:dyDescent="0.15">
      <c r="A336" s="168"/>
      <c r="B336" s="170"/>
      <c r="C336" s="21"/>
      <c r="D336" s="22"/>
      <c r="E336" s="22"/>
      <c r="F336" s="23"/>
      <c r="G336" s="172"/>
      <c r="H336" s="68"/>
      <c r="I336" s="120"/>
      <c r="J336" s="174"/>
    </row>
    <row r="337" spans="1:10" ht="15" customHeight="1" x14ac:dyDescent="0.15">
      <c r="A337" s="168"/>
      <c r="B337" s="169">
        <v>167</v>
      </c>
      <c r="C337" s="24"/>
      <c r="D337" s="25"/>
      <c r="E337" s="25"/>
      <c r="F337" s="26"/>
      <c r="G337" s="171"/>
      <c r="H337" s="67"/>
      <c r="I337" s="121"/>
      <c r="J337" s="173"/>
    </row>
    <row r="338" spans="1:10" ht="15" customHeight="1" x14ac:dyDescent="0.15">
      <c r="A338" s="168"/>
      <c r="B338" s="170"/>
      <c r="C338" s="21"/>
      <c r="D338" s="22"/>
      <c r="E338" s="22"/>
      <c r="F338" s="23"/>
      <c r="G338" s="172"/>
      <c r="H338" s="68"/>
      <c r="I338" s="120"/>
      <c r="J338" s="174"/>
    </row>
    <row r="339" spans="1:10" ht="15" customHeight="1" x14ac:dyDescent="0.15">
      <c r="A339" s="168"/>
      <c r="B339" s="169">
        <v>168</v>
      </c>
      <c r="C339" s="24"/>
      <c r="D339" s="25"/>
      <c r="E339" s="25"/>
      <c r="F339" s="26"/>
      <c r="G339" s="171"/>
      <c r="H339" s="67"/>
      <c r="I339" s="121"/>
      <c r="J339" s="173"/>
    </row>
    <row r="340" spans="1:10" ht="15" customHeight="1" x14ac:dyDescent="0.15">
      <c r="A340" s="168"/>
      <c r="B340" s="170"/>
      <c r="C340" s="21"/>
      <c r="D340" s="22"/>
      <c r="E340" s="22"/>
      <c r="F340" s="23"/>
      <c r="G340" s="172"/>
      <c r="H340" s="68"/>
      <c r="I340" s="120"/>
      <c r="J340" s="174"/>
    </row>
    <row r="341" spans="1:10" ht="15" customHeight="1" x14ac:dyDescent="0.15">
      <c r="A341" s="168"/>
      <c r="B341" s="169">
        <v>169</v>
      </c>
      <c r="C341" s="24"/>
      <c r="D341" s="25"/>
      <c r="E341" s="25"/>
      <c r="F341" s="26"/>
      <c r="G341" s="171"/>
      <c r="H341" s="67"/>
      <c r="I341" s="121"/>
      <c r="J341" s="173"/>
    </row>
    <row r="342" spans="1:10" ht="15" customHeight="1" x14ac:dyDescent="0.15">
      <c r="A342" s="168"/>
      <c r="B342" s="170"/>
      <c r="C342" s="21"/>
      <c r="D342" s="22"/>
      <c r="E342" s="22"/>
      <c r="F342" s="23"/>
      <c r="G342" s="172"/>
      <c r="H342" s="68"/>
      <c r="I342" s="120"/>
      <c r="J342" s="174"/>
    </row>
    <row r="343" spans="1:10" ht="15" customHeight="1" x14ac:dyDescent="0.15">
      <c r="A343" s="168"/>
      <c r="B343" s="169">
        <v>170</v>
      </c>
      <c r="C343" s="24"/>
      <c r="D343" s="25"/>
      <c r="E343" s="25"/>
      <c r="F343" s="26"/>
      <c r="G343" s="171"/>
      <c r="H343" s="67"/>
      <c r="I343" s="121"/>
      <c r="J343" s="173"/>
    </row>
    <row r="344" spans="1:10" ht="15" customHeight="1" x14ac:dyDescent="0.15">
      <c r="A344" s="168"/>
      <c r="B344" s="170"/>
      <c r="C344" s="21"/>
      <c r="D344" s="22"/>
      <c r="E344" s="22"/>
      <c r="F344" s="23"/>
      <c r="G344" s="172"/>
      <c r="H344" s="68"/>
      <c r="I344" s="120"/>
      <c r="J344" s="174"/>
    </row>
    <row r="345" spans="1:10" ht="15" customHeight="1" x14ac:dyDescent="0.15">
      <c r="A345" s="168"/>
      <c r="B345" s="169">
        <v>171</v>
      </c>
      <c r="C345" s="24"/>
      <c r="D345" s="25"/>
      <c r="E345" s="25"/>
      <c r="F345" s="26"/>
      <c r="G345" s="171"/>
      <c r="H345" s="67"/>
      <c r="I345" s="121"/>
      <c r="J345" s="173"/>
    </row>
    <row r="346" spans="1:10" ht="15" customHeight="1" x14ac:dyDescent="0.15">
      <c r="A346" s="168"/>
      <c r="B346" s="170"/>
      <c r="C346" s="21"/>
      <c r="D346" s="22"/>
      <c r="E346" s="22"/>
      <c r="F346" s="23"/>
      <c r="G346" s="172"/>
      <c r="H346" s="68"/>
      <c r="I346" s="120"/>
      <c r="J346" s="174"/>
    </row>
    <row r="347" spans="1:10" ht="15" customHeight="1" x14ac:dyDescent="0.15">
      <c r="A347" s="168"/>
      <c r="B347" s="169">
        <v>172</v>
      </c>
      <c r="C347" s="24"/>
      <c r="D347" s="25"/>
      <c r="E347" s="25"/>
      <c r="F347" s="26"/>
      <c r="G347" s="171"/>
      <c r="H347" s="67"/>
      <c r="I347" s="121"/>
      <c r="J347" s="173"/>
    </row>
    <row r="348" spans="1:10" ht="15" customHeight="1" x14ac:dyDescent="0.15">
      <c r="A348" s="168"/>
      <c r="B348" s="170"/>
      <c r="C348" s="21"/>
      <c r="D348" s="22"/>
      <c r="E348" s="22"/>
      <c r="F348" s="23"/>
      <c r="G348" s="172"/>
      <c r="H348" s="68"/>
      <c r="I348" s="120"/>
      <c r="J348" s="174"/>
    </row>
    <row r="349" spans="1:10" ht="15" customHeight="1" x14ac:dyDescent="0.15">
      <c r="A349" s="168"/>
      <c r="B349" s="169">
        <v>173</v>
      </c>
      <c r="C349" s="24"/>
      <c r="D349" s="25"/>
      <c r="E349" s="25"/>
      <c r="F349" s="26"/>
      <c r="G349" s="171"/>
      <c r="H349" s="67"/>
      <c r="I349" s="121"/>
      <c r="J349" s="173"/>
    </row>
    <row r="350" spans="1:10" ht="15" customHeight="1" x14ac:dyDescent="0.15">
      <c r="A350" s="168"/>
      <c r="B350" s="170"/>
      <c r="C350" s="21"/>
      <c r="D350" s="22"/>
      <c r="E350" s="22"/>
      <c r="F350" s="23"/>
      <c r="G350" s="172"/>
      <c r="H350" s="68"/>
      <c r="I350" s="120"/>
      <c r="J350" s="174"/>
    </row>
    <row r="351" spans="1:10" ht="15" customHeight="1" x14ac:dyDescent="0.15">
      <c r="A351" s="168"/>
      <c r="B351" s="169">
        <v>174</v>
      </c>
      <c r="C351" s="24"/>
      <c r="D351" s="25"/>
      <c r="E351" s="25"/>
      <c r="F351" s="26"/>
      <c r="G351" s="171"/>
      <c r="H351" s="67"/>
      <c r="I351" s="121"/>
      <c r="J351" s="173"/>
    </row>
    <row r="352" spans="1:10" ht="15" customHeight="1" x14ac:dyDescent="0.15">
      <c r="A352" s="168"/>
      <c r="B352" s="170"/>
      <c r="C352" s="21"/>
      <c r="D352" s="22"/>
      <c r="E352" s="22"/>
      <c r="F352" s="23"/>
      <c r="G352" s="172"/>
      <c r="H352" s="68"/>
      <c r="I352" s="120"/>
      <c r="J352" s="174"/>
    </row>
    <row r="353" spans="1:10" ht="15" customHeight="1" x14ac:dyDescent="0.15">
      <c r="A353" s="168"/>
      <c r="B353" s="169">
        <v>175</v>
      </c>
      <c r="C353" s="24"/>
      <c r="D353" s="25"/>
      <c r="E353" s="25"/>
      <c r="F353" s="26"/>
      <c r="G353" s="171"/>
      <c r="H353" s="67"/>
      <c r="I353" s="121"/>
      <c r="J353" s="173"/>
    </row>
    <row r="354" spans="1:10" ht="15" customHeight="1" x14ac:dyDescent="0.15">
      <c r="A354" s="168"/>
      <c r="B354" s="170"/>
      <c r="C354" s="21"/>
      <c r="D354" s="22"/>
      <c r="E354" s="22"/>
      <c r="F354" s="23"/>
      <c r="G354" s="172"/>
      <c r="H354" s="68"/>
      <c r="I354" s="120"/>
      <c r="J354" s="174"/>
    </row>
    <row r="355" spans="1:10" ht="15" customHeight="1" x14ac:dyDescent="0.15">
      <c r="A355" s="168"/>
      <c r="B355" s="169">
        <v>176</v>
      </c>
      <c r="C355" s="24"/>
      <c r="D355" s="25"/>
      <c r="E355" s="25"/>
      <c r="F355" s="26"/>
      <c r="G355" s="171"/>
      <c r="H355" s="67"/>
      <c r="I355" s="121"/>
      <c r="J355" s="173"/>
    </row>
    <row r="356" spans="1:10" ht="15" customHeight="1" x14ac:dyDescent="0.15">
      <c r="A356" s="168"/>
      <c r="B356" s="170"/>
      <c r="C356" s="21"/>
      <c r="D356" s="22"/>
      <c r="E356" s="22"/>
      <c r="F356" s="23"/>
      <c r="G356" s="172"/>
      <c r="H356" s="68"/>
      <c r="I356" s="120"/>
      <c r="J356" s="174"/>
    </row>
    <row r="357" spans="1:10" ht="15" customHeight="1" x14ac:dyDescent="0.15">
      <c r="A357" s="168"/>
      <c r="B357" s="169">
        <v>177</v>
      </c>
      <c r="C357" s="24"/>
      <c r="D357" s="25"/>
      <c r="E357" s="25"/>
      <c r="F357" s="26"/>
      <c r="G357" s="171"/>
      <c r="H357" s="67"/>
      <c r="I357" s="121"/>
      <c r="J357" s="173"/>
    </row>
    <row r="358" spans="1:10" ht="15" customHeight="1" x14ac:dyDescent="0.15">
      <c r="A358" s="168"/>
      <c r="B358" s="170"/>
      <c r="C358" s="21"/>
      <c r="D358" s="22"/>
      <c r="E358" s="22"/>
      <c r="F358" s="23"/>
      <c r="G358" s="172"/>
      <c r="H358" s="68"/>
      <c r="I358" s="120"/>
      <c r="J358" s="174"/>
    </row>
    <row r="359" spans="1:10" ht="15" customHeight="1" x14ac:dyDescent="0.15">
      <c r="A359" s="168"/>
      <c r="B359" s="169">
        <v>178</v>
      </c>
      <c r="C359" s="24"/>
      <c r="D359" s="25"/>
      <c r="E359" s="25"/>
      <c r="F359" s="26"/>
      <c r="G359" s="171"/>
      <c r="H359" s="67"/>
      <c r="I359" s="121"/>
      <c r="J359" s="173"/>
    </row>
    <row r="360" spans="1:10" ht="15" customHeight="1" x14ac:dyDescent="0.15">
      <c r="A360" s="168"/>
      <c r="B360" s="170"/>
      <c r="C360" s="21"/>
      <c r="D360" s="22"/>
      <c r="E360" s="22"/>
      <c r="F360" s="23"/>
      <c r="G360" s="172"/>
      <c r="H360" s="68"/>
      <c r="I360" s="120"/>
      <c r="J360" s="174"/>
    </row>
    <row r="361" spans="1:10" ht="15" customHeight="1" x14ac:dyDescent="0.15">
      <c r="A361" s="168"/>
      <c r="B361" s="169">
        <v>179</v>
      </c>
      <c r="C361" s="24"/>
      <c r="D361" s="25"/>
      <c r="E361" s="25"/>
      <c r="F361" s="26"/>
      <c r="G361" s="171"/>
      <c r="H361" s="67"/>
      <c r="I361" s="121"/>
      <c r="J361" s="173"/>
    </row>
    <row r="362" spans="1:10" ht="15" customHeight="1" x14ac:dyDescent="0.15">
      <c r="A362" s="168"/>
      <c r="B362" s="170"/>
      <c r="C362" s="21"/>
      <c r="D362" s="22"/>
      <c r="E362" s="22"/>
      <c r="F362" s="23"/>
      <c r="G362" s="172"/>
      <c r="H362" s="68"/>
      <c r="I362" s="120"/>
      <c r="J362" s="174"/>
    </row>
    <row r="363" spans="1:10" ht="15" customHeight="1" x14ac:dyDescent="0.15">
      <c r="A363" s="168"/>
      <c r="B363" s="169">
        <v>180</v>
      </c>
      <c r="C363" s="24"/>
      <c r="D363" s="25"/>
      <c r="E363" s="25"/>
      <c r="F363" s="26"/>
      <c r="G363" s="171"/>
      <c r="H363" s="67"/>
      <c r="I363" s="121"/>
      <c r="J363" s="173"/>
    </row>
    <row r="364" spans="1:10" ht="15" customHeight="1" x14ac:dyDescent="0.15">
      <c r="A364" s="168"/>
      <c r="B364" s="170"/>
      <c r="C364" s="21"/>
      <c r="D364" s="22"/>
      <c r="E364" s="22"/>
      <c r="F364" s="23"/>
      <c r="G364" s="172"/>
      <c r="H364" s="68"/>
      <c r="I364" s="120"/>
      <c r="J364" s="174"/>
    </row>
    <row r="365" spans="1:10" ht="15" customHeight="1" x14ac:dyDescent="0.15">
      <c r="A365" s="168"/>
      <c r="B365" s="169">
        <v>181</v>
      </c>
      <c r="C365" s="24"/>
      <c r="D365" s="25"/>
      <c r="E365" s="25"/>
      <c r="F365" s="26"/>
      <c r="G365" s="171"/>
      <c r="H365" s="67"/>
      <c r="I365" s="121"/>
      <c r="J365" s="173"/>
    </row>
    <row r="366" spans="1:10" ht="15" customHeight="1" x14ac:dyDescent="0.15">
      <c r="A366" s="168"/>
      <c r="B366" s="170"/>
      <c r="C366" s="21"/>
      <c r="D366" s="22"/>
      <c r="E366" s="22"/>
      <c r="F366" s="23"/>
      <c r="G366" s="172"/>
      <c r="H366" s="68"/>
      <c r="I366" s="120"/>
      <c r="J366" s="174"/>
    </row>
    <row r="367" spans="1:10" ht="15" customHeight="1" x14ac:dyDescent="0.15">
      <c r="A367" s="168"/>
      <c r="B367" s="169">
        <v>182</v>
      </c>
      <c r="C367" s="24"/>
      <c r="D367" s="25"/>
      <c r="E367" s="25"/>
      <c r="F367" s="26"/>
      <c r="G367" s="171"/>
      <c r="H367" s="67"/>
      <c r="I367" s="121"/>
      <c r="J367" s="173"/>
    </row>
    <row r="368" spans="1:10" ht="15" customHeight="1" x14ac:dyDescent="0.15">
      <c r="A368" s="168"/>
      <c r="B368" s="170"/>
      <c r="C368" s="21"/>
      <c r="D368" s="22"/>
      <c r="E368" s="22"/>
      <c r="F368" s="23"/>
      <c r="G368" s="172"/>
      <c r="H368" s="68"/>
      <c r="I368" s="120"/>
      <c r="J368" s="174"/>
    </row>
    <row r="369" spans="1:10" ht="15" customHeight="1" x14ac:dyDescent="0.15">
      <c r="A369" s="168"/>
      <c r="B369" s="169">
        <v>183</v>
      </c>
      <c r="C369" s="24"/>
      <c r="D369" s="25"/>
      <c r="E369" s="25"/>
      <c r="F369" s="26"/>
      <c r="G369" s="171"/>
      <c r="H369" s="67"/>
      <c r="I369" s="121"/>
      <c r="J369" s="173"/>
    </row>
    <row r="370" spans="1:10" ht="15" customHeight="1" x14ac:dyDescent="0.15">
      <c r="A370" s="168"/>
      <c r="B370" s="170"/>
      <c r="C370" s="21"/>
      <c r="D370" s="22"/>
      <c r="E370" s="22"/>
      <c r="F370" s="23"/>
      <c r="G370" s="172"/>
      <c r="H370" s="68"/>
      <c r="I370" s="120"/>
      <c r="J370" s="174"/>
    </row>
    <row r="371" spans="1:10" ht="15" customHeight="1" x14ac:dyDescent="0.15">
      <c r="A371" s="168"/>
      <c r="B371" s="169">
        <v>184</v>
      </c>
      <c r="C371" s="24"/>
      <c r="D371" s="25"/>
      <c r="E371" s="25"/>
      <c r="F371" s="26"/>
      <c r="G371" s="171"/>
      <c r="H371" s="67"/>
      <c r="I371" s="121"/>
      <c r="J371" s="173"/>
    </row>
    <row r="372" spans="1:10" ht="15" customHeight="1" x14ac:dyDescent="0.15">
      <c r="A372" s="168"/>
      <c r="B372" s="170"/>
      <c r="C372" s="21"/>
      <c r="D372" s="22"/>
      <c r="E372" s="22"/>
      <c r="F372" s="23"/>
      <c r="G372" s="172"/>
      <c r="H372" s="68"/>
      <c r="I372" s="120"/>
      <c r="J372" s="174"/>
    </row>
    <row r="373" spans="1:10" ht="15" customHeight="1" x14ac:dyDescent="0.15">
      <c r="A373" s="168"/>
      <c r="B373" s="169">
        <v>185</v>
      </c>
      <c r="C373" s="24"/>
      <c r="D373" s="25"/>
      <c r="E373" s="25"/>
      <c r="F373" s="26"/>
      <c r="G373" s="171"/>
      <c r="H373" s="67"/>
      <c r="I373" s="121"/>
      <c r="J373" s="173"/>
    </row>
    <row r="374" spans="1:10" ht="15" customHeight="1" x14ac:dyDescent="0.15">
      <c r="A374" s="168"/>
      <c r="B374" s="170"/>
      <c r="C374" s="21"/>
      <c r="D374" s="22"/>
      <c r="E374" s="22"/>
      <c r="F374" s="23"/>
      <c r="G374" s="172"/>
      <c r="H374" s="68"/>
      <c r="I374" s="120"/>
      <c r="J374" s="174"/>
    </row>
    <row r="375" spans="1:10" ht="15" customHeight="1" x14ac:dyDescent="0.15">
      <c r="A375" s="168"/>
      <c r="B375" s="169">
        <v>186</v>
      </c>
      <c r="C375" s="24"/>
      <c r="D375" s="25"/>
      <c r="E375" s="25"/>
      <c r="F375" s="26"/>
      <c r="G375" s="171"/>
      <c r="H375" s="67"/>
      <c r="I375" s="121"/>
      <c r="J375" s="173"/>
    </row>
    <row r="376" spans="1:10" ht="15" customHeight="1" x14ac:dyDescent="0.15">
      <c r="A376" s="168"/>
      <c r="B376" s="170"/>
      <c r="C376" s="21"/>
      <c r="D376" s="22"/>
      <c r="E376" s="22"/>
      <c r="F376" s="23"/>
      <c r="G376" s="172"/>
      <c r="H376" s="68"/>
      <c r="I376" s="120"/>
      <c r="J376" s="174"/>
    </row>
    <row r="377" spans="1:10" ht="15" customHeight="1" x14ac:dyDescent="0.15">
      <c r="A377" s="168"/>
      <c r="B377" s="169">
        <v>187</v>
      </c>
      <c r="C377" s="24"/>
      <c r="D377" s="25"/>
      <c r="E377" s="25"/>
      <c r="F377" s="26"/>
      <c r="G377" s="171"/>
      <c r="H377" s="67"/>
      <c r="I377" s="121"/>
      <c r="J377" s="173"/>
    </row>
    <row r="378" spans="1:10" ht="15" customHeight="1" x14ac:dyDescent="0.15">
      <c r="A378" s="168"/>
      <c r="B378" s="170"/>
      <c r="C378" s="21"/>
      <c r="D378" s="22"/>
      <c r="E378" s="22"/>
      <c r="F378" s="23"/>
      <c r="G378" s="172"/>
      <c r="H378" s="68"/>
      <c r="I378" s="120"/>
      <c r="J378" s="174"/>
    </row>
    <row r="379" spans="1:10" ht="15" customHeight="1" x14ac:dyDescent="0.15">
      <c r="A379" s="168"/>
      <c r="B379" s="169">
        <v>188</v>
      </c>
      <c r="C379" s="24"/>
      <c r="D379" s="25"/>
      <c r="E379" s="25"/>
      <c r="F379" s="26"/>
      <c r="G379" s="171"/>
      <c r="H379" s="67"/>
      <c r="I379" s="121"/>
      <c r="J379" s="173"/>
    </row>
    <row r="380" spans="1:10" ht="15" customHeight="1" x14ac:dyDescent="0.15">
      <c r="A380" s="168"/>
      <c r="B380" s="170"/>
      <c r="C380" s="21"/>
      <c r="D380" s="22"/>
      <c r="E380" s="22"/>
      <c r="F380" s="23"/>
      <c r="G380" s="172"/>
      <c r="H380" s="68"/>
      <c r="I380" s="120"/>
      <c r="J380" s="174"/>
    </row>
    <row r="381" spans="1:10" ht="15" customHeight="1" x14ac:dyDescent="0.15">
      <c r="A381" s="168"/>
      <c r="B381" s="169">
        <v>189</v>
      </c>
      <c r="C381" s="24"/>
      <c r="D381" s="25"/>
      <c r="E381" s="25"/>
      <c r="F381" s="26"/>
      <c r="G381" s="171"/>
      <c r="H381" s="67"/>
      <c r="I381" s="121"/>
      <c r="J381" s="173"/>
    </row>
    <row r="382" spans="1:10" ht="15" customHeight="1" x14ac:dyDescent="0.15">
      <c r="A382" s="168"/>
      <c r="B382" s="170"/>
      <c r="C382" s="21"/>
      <c r="D382" s="22"/>
      <c r="E382" s="22"/>
      <c r="F382" s="23"/>
      <c r="G382" s="172"/>
      <c r="H382" s="68"/>
      <c r="I382" s="120"/>
      <c r="J382" s="174"/>
    </row>
    <row r="383" spans="1:10" ht="15" customHeight="1" x14ac:dyDescent="0.15">
      <c r="A383" s="168"/>
      <c r="B383" s="169">
        <v>190</v>
      </c>
      <c r="C383" s="24"/>
      <c r="D383" s="25"/>
      <c r="E383" s="25"/>
      <c r="F383" s="26"/>
      <c r="G383" s="171"/>
      <c r="H383" s="67"/>
      <c r="I383" s="121"/>
      <c r="J383" s="173"/>
    </row>
    <row r="384" spans="1:10" ht="15" customHeight="1" x14ac:dyDescent="0.15">
      <c r="A384" s="168"/>
      <c r="B384" s="170"/>
      <c r="C384" s="21"/>
      <c r="D384" s="22"/>
      <c r="E384" s="22"/>
      <c r="F384" s="23"/>
      <c r="G384" s="172"/>
      <c r="H384" s="68"/>
      <c r="I384" s="120"/>
      <c r="J384" s="174"/>
    </row>
    <row r="385" spans="1:10" ht="15" customHeight="1" x14ac:dyDescent="0.15">
      <c r="A385" s="168"/>
      <c r="B385" s="169">
        <v>191</v>
      </c>
      <c r="C385" s="24"/>
      <c r="D385" s="25"/>
      <c r="E385" s="25"/>
      <c r="F385" s="26"/>
      <c r="G385" s="171"/>
      <c r="H385" s="67"/>
      <c r="I385" s="121"/>
      <c r="J385" s="173"/>
    </row>
    <row r="386" spans="1:10" ht="15" customHeight="1" x14ac:dyDescent="0.15">
      <c r="A386" s="168"/>
      <c r="B386" s="170"/>
      <c r="C386" s="21"/>
      <c r="D386" s="22"/>
      <c r="E386" s="22"/>
      <c r="F386" s="23"/>
      <c r="G386" s="172"/>
      <c r="H386" s="68"/>
      <c r="I386" s="120"/>
      <c r="J386" s="174"/>
    </row>
    <row r="387" spans="1:10" ht="15" customHeight="1" x14ac:dyDescent="0.15">
      <c r="A387" s="168"/>
      <c r="B387" s="169">
        <v>192</v>
      </c>
      <c r="C387" s="24"/>
      <c r="D387" s="25"/>
      <c r="E387" s="25"/>
      <c r="F387" s="26"/>
      <c r="G387" s="171"/>
      <c r="H387" s="67"/>
      <c r="I387" s="121"/>
      <c r="J387" s="173"/>
    </row>
    <row r="388" spans="1:10" ht="15" customHeight="1" x14ac:dyDescent="0.15">
      <c r="A388" s="168"/>
      <c r="B388" s="170"/>
      <c r="C388" s="21"/>
      <c r="D388" s="22"/>
      <c r="E388" s="22"/>
      <c r="F388" s="23"/>
      <c r="G388" s="172"/>
      <c r="H388" s="68"/>
      <c r="I388" s="120"/>
      <c r="J388" s="174"/>
    </row>
    <row r="389" spans="1:10" ht="15" customHeight="1" x14ac:dyDescent="0.15">
      <c r="A389" s="168"/>
      <c r="B389" s="169">
        <v>193</v>
      </c>
      <c r="C389" s="24"/>
      <c r="D389" s="25"/>
      <c r="E389" s="25"/>
      <c r="F389" s="26"/>
      <c r="G389" s="171"/>
      <c r="H389" s="67"/>
      <c r="I389" s="121"/>
      <c r="J389" s="173"/>
    </row>
    <row r="390" spans="1:10" ht="15" customHeight="1" x14ac:dyDescent="0.15">
      <c r="A390" s="168"/>
      <c r="B390" s="170"/>
      <c r="C390" s="21"/>
      <c r="D390" s="22"/>
      <c r="E390" s="22"/>
      <c r="F390" s="23"/>
      <c r="G390" s="172"/>
      <c r="H390" s="68"/>
      <c r="I390" s="120"/>
      <c r="J390" s="174"/>
    </row>
    <row r="391" spans="1:10" ht="15" customHeight="1" x14ac:dyDescent="0.15">
      <c r="A391" s="168"/>
      <c r="B391" s="169">
        <v>194</v>
      </c>
      <c r="C391" s="24"/>
      <c r="D391" s="25"/>
      <c r="E391" s="25"/>
      <c r="F391" s="26"/>
      <c r="G391" s="171"/>
      <c r="H391" s="67"/>
      <c r="I391" s="121"/>
      <c r="J391" s="173"/>
    </row>
    <row r="392" spans="1:10" ht="15" customHeight="1" x14ac:dyDescent="0.15">
      <c r="A392" s="168"/>
      <c r="B392" s="170"/>
      <c r="C392" s="21"/>
      <c r="D392" s="22"/>
      <c r="E392" s="22"/>
      <c r="F392" s="23"/>
      <c r="G392" s="172"/>
      <c r="H392" s="68"/>
      <c r="I392" s="120"/>
      <c r="J392" s="174"/>
    </row>
    <row r="393" spans="1:10" ht="15" customHeight="1" x14ac:dyDescent="0.15">
      <c r="A393" s="168"/>
      <c r="B393" s="169">
        <v>195</v>
      </c>
      <c r="C393" s="24"/>
      <c r="D393" s="25"/>
      <c r="E393" s="25"/>
      <c r="F393" s="26"/>
      <c r="G393" s="171"/>
      <c r="H393" s="67"/>
      <c r="I393" s="121"/>
      <c r="J393" s="173"/>
    </row>
    <row r="394" spans="1:10" ht="15" customHeight="1" x14ac:dyDescent="0.15">
      <c r="A394" s="168"/>
      <c r="B394" s="170"/>
      <c r="C394" s="21"/>
      <c r="D394" s="22"/>
      <c r="E394" s="22"/>
      <c r="F394" s="23"/>
      <c r="G394" s="172"/>
      <c r="H394" s="68"/>
      <c r="I394" s="120"/>
      <c r="J394" s="174"/>
    </row>
    <row r="395" spans="1:10" ht="15" customHeight="1" x14ac:dyDescent="0.15">
      <c r="A395" s="168"/>
      <c r="B395" s="169">
        <v>196</v>
      </c>
      <c r="C395" s="24"/>
      <c r="D395" s="25"/>
      <c r="E395" s="25"/>
      <c r="F395" s="26"/>
      <c r="G395" s="171"/>
      <c r="H395" s="67"/>
      <c r="I395" s="121"/>
      <c r="J395" s="173"/>
    </row>
    <row r="396" spans="1:10" ht="15" customHeight="1" x14ac:dyDescent="0.15">
      <c r="A396" s="168"/>
      <c r="B396" s="170"/>
      <c r="C396" s="21"/>
      <c r="D396" s="22"/>
      <c r="E396" s="22"/>
      <c r="F396" s="23"/>
      <c r="G396" s="172"/>
      <c r="H396" s="68"/>
      <c r="I396" s="120"/>
      <c r="J396" s="174"/>
    </row>
    <row r="397" spans="1:10" ht="15" customHeight="1" x14ac:dyDescent="0.15">
      <c r="A397" s="168"/>
      <c r="B397" s="169">
        <v>197</v>
      </c>
      <c r="C397" s="24"/>
      <c r="D397" s="25"/>
      <c r="E397" s="25"/>
      <c r="F397" s="26"/>
      <c r="G397" s="171"/>
      <c r="H397" s="67"/>
      <c r="I397" s="121"/>
      <c r="J397" s="173"/>
    </row>
    <row r="398" spans="1:10" ht="15" customHeight="1" x14ac:dyDescent="0.15">
      <c r="A398" s="168"/>
      <c r="B398" s="170"/>
      <c r="C398" s="21"/>
      <c r="D398" s="22"/>
      <c r="E398" s="22"/>
      <c r="F398" s="23"/>
      <c r="G398" s="172"/>
      <c r="H398" s="68"/>
      <c r="I398" s="120"/>
      <c r="J398" s="174"/>
    </row>
    <row r="399" spans="1:10" ht="15" customHeight="1" x14ac:dyDescent="0.15">
      <c r="A399" s="168"/>
      <c r="B399" s="169">
        <v>198</v>
      </c>
      <c r="C399" s="24"/>
      <c r="D399" s="25"/>
      <c r="E399" s="25"/>
      <c r="F399" s="26"/>
      <c r="G399" s="171"/>
      <c r="H399" s="67"/>
      <c r="I399" s="121"/>
      <c r="J399" s="173"/>
    </row>
    <row r="400" spans="1:10" ht="15" customHeight="1" x14ac:dyDescent="0.15">
      <c r="A400" s="168"/>
      <c r="B400" s="170"/>
      <c r="C400" s="21"/>
      <c r="D400" s="22"/>
      <c r="E400" s="22"/>
      <c r="F400" s="23"/>
      <c r="G400" s="172"/>
      <c r="H400" s="68"/>
      <c r="I400" s="120"/>
      <c r="J400" s="174"/>
    </row>
    <row r="401" spans="1:10" ht="15" customHeight="1" x14ac:dyDescent="0.15">
      <c r="A401" s="168"/>
      <c r="B401" s="169">
        <v>199</v>
      </c>
      <c r="C401" s="24"/>
      <c r="D401" s="25"/>
      <c r="E401" s="25"/>
      <c r="F401" s="26"/>
      <c r="G401" s="171"/>
      <c r="H401" s="67"/>
      <c r="I401" s="121"/>
      <c r="J401" s="173"/>
    </row>
    <row r="402" spans="1:10" ht="15" customHeight="1" x14ac:dyDescent="0.15">
      <c r="A402" s="168"/>
      <c r="B402" s="170"/>
      <c r="C402" s="21"/>
      <c r="D402" s="22"/>
      <c r="E402" s="22"/>
      <c r="F402" s="23"/>
      <c r="G402" s="172"/>
      <c r="H402" s="68"/>
      <c r="I402" s="120"/>
      <c r="J402" s="174"/>
    </row>
    <row r="403" spans="1:10" ht="15" customHeight="1" x14ac:dyDescent="0.15">
      <c r="A403" s="168"/>
      <c r="B403" s="169">
        <v>200</v>
      </c>
      <c r="C403" s="24"/>
      <c r="D403" s="25"/>
      <c r="E403" s="25"/>
      <c r="F403" s="26"/>
      <c r="G403" s="171"/>
      <c r="H403" s="67"/>
      <c r="I403" s="121"/>
      <c r="J403" s="173"/>
    </row>
    <row r="404" spans="1:10" ht="15" customHeight="1" x14ac:dyDescent="0.15">
      <c r="A404" s="168"/>
      <c r="B404" s="170"/>
      <c r="C404" s="21"/>
      <c r="D404" s="22"/>
      <c r="E404" s="22"/>
      <c r="F404" s="23"/>
      <c r="G404" s="172"/>
      <c r="H404" s="68"/>
      <c r="I404" s="120"/>
      <c r="J404" s="174"/>
    </row>
    <row r="405" spans="1:10" ht="15" customHeight="1" x14ac:dyDescent="0.15">
      <c r="A405" s="168"/>
      <c r="B405" s="169">
        <v>201</v>
      </c>
      <c r="C405" s="24"/>
      <c r="D405" s="25"/>
      <c r="E405" s="25"/>
      <c r="F405" s="26"/>
      <c r="G405" s="171"/>
      <c r="H405" s="67"/>
      <c r="I405" s="121"/>
      <c r="J405" s="173"/>
    </row>
    <row r="406" spans="1:10" ht="15" customHeight="1" x14ac:dyDescent="0.15">
      <c r="A406" s="168"/>
      <c r="B406" s="170"/>
      <c r="C406" s="21"/>
      <c r="D406" s="22"/>
      <c r="E406" s="22"/>
      <c r="F406" s="23"/>
      <c r="G406" s="172"/>
      <c r="H406" s="68"/>
      <c r="I406" s="120"/>
      <c r="J406" s="174"/>
    </row>
    <row r="407" spans="1:10" ht="15" customHeight="1" x14ac:dyDescent="0.15">
      <c r="A407" s="168"/>
      <c r="B407" s="169">
        <v>202</v>
      </c>
      <c r="C407" s="24"/>
      <c r="D407" s="25"/>
      <c r="E407" s="25"/>
      <c r="F407" s="26"/>
      <c r="G407" s="171"/>
      <c r="H407" s="67"/>
      <c r="I407" s="121"/>
      <c r="J407" s="173"/>
    </row>
    <row r="408" spans="1:10" ht="15" customHeight="1" x14ac:dyDescent="0.15">
      <c r="A408" s="168"/>
      <c r="B408" s="170"/>
      <c r="C408" s="21"/>
      <c r="D408" s="22"/>
      <c r="E408" s="22"/>
      <c r="F408" s="23"/>
      <c r="G408" s="172"/>
      <c r="H408" s="68"/>
      <c r="I408" s="120"/>
      <c r="J408" s="174"/>
    </row>
    <row r="409" spans="1:10" ht="15" customHeight="1" x14ac:dyDescent="0.15">
      <c r="A409" s="168"/>
      <c r="B409" s="169">
        <v>203</v>
      </c>
      <c r="C409" s="24"/>
      <c r="D409" s="25"/>
      <c r="E409" s="25"/>
      <c r="F409" s="26"/>
      <c r="G409" s="171"/>
      <c r="H409" s="67"/>
      <c r="I409" s="121"/>
      <c r="J409" s="173"/>
    </row>
    <row r="410" spans="1:10" ht="15" customHeight="1" x14ac:dyDescent="0.15">
      <c r="A410" s="168"/>
      <c r="B410" s="170"/>
      <c r="C410" s="21"/>
      <c r="D410" s="22"/>
      <c r="E410" s="22"/>
      <c r="F410" s="23"/>
      <c r="G410" s="172"/>
      <c r="H410" s="68"/>
      <c r="I410" s="120"/>
      <c r="J410" s="174"/>
    </row>
    <row r="411" spans="1:10" ht="15" customHeight="1" x14ac:dyDescent="0.15">
      <c r="A411" s="168"/>
      <c r="B411" s="169">
        <v>204</v>
      </c>
      <c r="C411" s="24"/>
      <c r="D411" s="25"/>
      <c r="E411" s="25"/>
      <c r="F411" s="26"/>
      <c r="G411" s="171"/>
      <c r="H411" s="67"/>
      <c r="I411" s="121"/>
      <c r="J411" s="173"/>
    </row>
    <row r="412" spans="1:10" ht="15" customHeight="1" x14ac:dyDescent="0.15">
      <c r="A412" s="168"/>
      <c r="B412" s="170"/>
      <c r="C412" s="21"/>
      <c r="D412" s="22"/>
      <c r="E412" s="22"/>
      <c r="F412" s="23"/>
      <c r="G412" s="172"/>
      <c r="H412" s="68"/>
      <c r="I412" s="120"/>
      <c r="J412" s="174"/>
    </row>
    <row r="413" spans="1:10" ht="15" customHeight="1" x14ac:dyDescent="0.15">
      <c r="A413" s="168"/>
      <c r="B413" s="169">
        <v>205</v>
      </c>
      <c r="C413" s="24"/>
      <c r="D413" s="25"/>
      <c r="E413" s="25"/>
      <c r="F413" s="26"/>
      <c r="G413" s="171"/>
      <c r="H413" s="67"/>
      <c r="I413" s="121"/>
      <c r="J413" s="173"/>
    </row>
    <row r="414" spans="1:10" ht="15" customHeight="1" x14ac:dyDescent="0.15">
      <c r="A414" s="168"/>
      <c r="B414" s="170"/>
      <c r="C414" s="21"/>
      <c r="D414" s="22"/>
      <c r="E414" s="22"/>
      <c r="F414" s="23"/>
      <c r="G414" s="172"/>
      <c r="H414" s="68"/>
      <c r="I414" s="120"/>
      <c r="J414" s="174"/>
    </row>
    <row r="415" spans="1:10" ht="15" customHeight="1" x14ac:dyDescent="0.15">
      <c r="A415" s="168"/>
      <c r="B415" s="169">
        <v>206</v>
      </c>
      <c r="C415" s="24"/>
      <c r="D415" s="25"/>
      <c r="E415" s="25"/>
      <c r="F415" s="26"/>
      <c r="G415" s="171"/>
      <c r="H415" s="67"/>
      <c r="I415" s="121"/>
      <c r="J415" s="173"/>
    </row>
    <row r="416" spans="1:10" ht="15" customHeight="1" x14ac:dyDescent="0.15">
      <c r="A416" s="168"/>
      <c r="B416" s="170"/>
      <c r="C416" s="21"/>
      <c r="D416" s="22"/>
      <c r="E416" s="22"/>
      <c r="F416" s="23"/>
      <c r="G416" s="172"/>
      <c r="H416" s="68"/>
      <c r="I416" s="120"/>
      <c r="J416" s="174"/>
    </row>
    <row r="417" spans="1:10" ht="15" customHeight="1" x14ac:dyDescent="0.15">
      <c r="A417" s="168"/>
      <c r="B417" s="169">
        <v>207</v>
      </c>
      <c r="C417" s="24"/>
      <c r="D417" s="25"/>
      <c r="E417" s="25"/>
      <c r="F417" s="26"/>
      <c r="G417" s="171"/>
      <c r="H417" s="67"/>
      <c r="I417" s="121"/>
      <c r="J417" s="173"/>
    </row>
    <row r="418" spans="1:10" ht="15" customHeight="1" x14ac:dyDescent="0.15">
      <c r="A418" s="168"/>
      <c r="B418" s="170"/>
      <c r="C418" s="21"/>
      <c r="D418" s="22"/>
      <c r="E418" s="22"/>
      <c r="F418" s="23"/>
      <c r="G418" s="172"/>
      <c r="H418" s="68"/>
      <c r="I418" s="120"/>
      <c r="J418" s="174"/>
    </row>
    <row r="419" spans="1:10" ht="15" customHeight="1" x14ac:dyDescent="0.15">
      <c r="A419" s="168"/>
      <c r="B419" s="169">
        <v>208</v>
      </c>
      <c r="C419" s="24"/>
      <c r="D419" s="25"/>
      <c r="E419" s="25"/>
      <c r="F419" s="26"/>
      <c r="G419" s="171"/>
      <c r="H419" s="67"/>
      <c r="I419" s="121"/>
      <c r="J419" s="173"/>
    </row>
    <row r="420" spans="1:10" ht="15" customHeight="1" x14ac:dyDescent="0.15">
      <c r="A420" s="168"/>
      <c r="B420" s="170"/>
      <c r="C420" s="21"/>
      <c r="D420" s="22"/>
      <c r="E420" s="22"/>
      <c r="F420" s="23"/>
      <c r="G420" s="172"/>
      <c r="H420" s="68"/>
      <c r="I420" s="120"/>
      <c r="J420" s="174"/>
    </row>
    <row r="421" spans="1:10" ht="15" customHeight="1" x14ac:dyDescent="0.15">
      <c r="A421" s="168"/>
      <c r="B421" s="169">
        <v>209</v>
      </c>
      <c r="C421" s="24"/>
      <c r="D421" s="25"/>
      <c r="E421" s="25"/>
      <c r="F421" s="26"/>
      <c r="G421" s="171"/>
      <c r="H421" s="67"/>
      <c r="I421" s="121"/>
      <c r="J421" s="173"/>
    </row>
    <row r="422" spans="1:10" ht="15" customHeight="1" x14ac:dyDescent="0.15">
      <c r="A422" s="168"/>
      <c r="B422" s="170"/>
      <c r="C422" s="21"/>
      <c r="D422" s="22"/>
      <c r="E422" s="22"/>
      <c r="F422" s="23"/>
      <c r="G422" s="172"/>
      <c r="H422" s="68"/>
      <c r="I422" s="120"/>
      <c r="J422" s="174"/>
    </row>
    <row r="423" spans="1:10" ht="15" customHeight="1" x14ac:dyDescent="0.15">
      <c r="A423" s="168"/>
      <c r="B423" s="169">
        <v>210</v>
      </c>
      <c r="C423" s="24"/>
      <c r="D423" s="25"/>
      <c r="E423" s="25"/>
      <c r="F423" s="26"/>
      <c r="G423" s="171"/>
      <c r="H423" s="67"/>
      <c r="I423" s="121"/>
      <c r="J423" s="173"/>
    </row>
    <row r="424" spans="1:10" ht="15" customHeight="1" x14ac:dyDescent="0.15">
      <c r="A424" s="168"/>
      <c r="B424" s="170"/>
      <c r="C424" s="21"/>
      <c r="D424" s="22"/>
      <c r="E424" s="22"/>
      <c r="F424" s="23"/>
      <c r="G424" s="172"/>
      <c r="H424" s="68"/>
      <c r="I424" s="120"/>
      <c r="J424" s="174"/>
    </row>
    <row r="425" spans="1:10" ht="15" customHeight="1" x14ac:dyDescent="0.15">
      <c r="A425" s="168"/>
      <c r="B425" s="169">
        <v>211</v>
      </c>
      <c r="C425" s="24"/>
      <c r="D425" s="25"/>
      <c r="E425" s="25"/>
      <c r="F425" s="26"/>
      <c r="G425" s="171"/>
      <c r="H425" s="67"/>
      <c r="I425" s="121"/>
      <c r="J425" s="173"/>
    </row>
    <row r="426" spans="1:10" ht="15" customHeight="1" x14ac:dyDescent="0.15">
      <c r="A426" s="168"/>
      <c r="B426" s="170"/>
      <c r="C426" s="21"/>
      <c r="D426" s="22"/>
      <c r="E426" s="22"/>
      <c r="F426" s="23"/>
      <c r="G426" s="172"/>
      <c r="H426" s="68"/>
      <c r="I426" s="120"/>
      <c r="J426" s="174"/>
    </row>
    <row r="427" spans="1:10" ht="15" customHeight="1" x14ac:dyDescent="0.15">
      <c r="A427" s="168"/>
      <c r="B427" s="169">
        <v>212</v>
      </c>
      <c r="C427" s="24"/>
      <c r="D427" s="25"/>
      <c r="E427" s="25"/>
      <c r="F427" s="26"/>
      <c r="G427" s="171"/>
      <c r="H427" s="67"/>
      <c r="I427" s="121"/>
      <c r="J427" s="173"/>
    </row>
    <row r="428" spans="1:10" ht="15" customHeight="1" x14ac:dyDescent="0.15">
      <c r="A428" s="168"/>
      <c r="B428" s="170"/>
      <c r="C428" s="21"/>
      <c r="D428" s="22"/>
      <c r="E428" s="22"/>
      <c r="F428" s="23"/>
      <c r="G428" s="172"/>
      <c r="H428" s="68"/>
      <c r="I428" s="120"/>
      <c r="J428" s="174"/>
    </row>
    <row r="429" spans="1:10" ht="15" customHeight="1" x14ac:dyDescent="0.15">
      <c r="A429" s="168"/>
      <c r="B429" s="169">
        <v>213</v>
      </c>
      <c r="C429" s="24"/>
      <c r="D429" s="25"/>
      <c r="E429" s="25"/>
      <c r="F429" s="26"/>
      <c r="G429" s="171"/>
      <c r="H429" s="67"/>
      <c r="I429" s="121"/>
      <c r="J429" s="173"/>
    </row>
    <row r="430" spans="1:10" ht="15" customHeight="1" x14ac:dyDescent="0.15">
      <c r="A430" s="168"/>
      <c r="B430" s="170"/>
      <c r="C430" s="21"/>
      <c r="D430" s="22"/>
      <c r="E430" s="22"/>
      <c r="F430" s="23"/>
      <c r="G430" s="172"/>
      <c r="H430" s="68"/>
      <c r="I430" s="120"/>
      <c r="J430" s="174"/>
    </row>
    <row r="431" spans="1:10" ht="15" customHeight="1" x14ac:dyDescent="0.15">
      <c r="A431" s="168"/>
      <c r="B431" s="169">
        <v>214</v>
      </c>
      <c r="C431" s="24"/>
      <c r="D431" s="25"/>
      <c r="E431" s="25"/>
      <c r="F431" s="26"/>
      <c r="G431" s="171"/>
      <c r="H431" s="67"/>
      <c r="I431" s="121"/>
      <c r="J431" s="173"/>
    </row>
    <row r="432" spans="1:10" ht="15" customHeight="1" x14ac:dyDescent="0.15">
      <c r="A432" s="168"/>
      <c r="B432" s="170"/>
      <c r="C432" s="21"/>
      <c r="D432" s="22"/>
      <c r="E432" s="22"/>
      <c r="F432" s="23"/>
      <c r="G432" s="172"/>
      <c r="H432" s="68"/>
      <c r="I432" s="120"/>
      <c r="J432" s="174"/>
    </row>
    <row r="433" spans="1:10" ht="15" customHeight="1" x14ac:dyDescent="0.15">
      <c r="A433" s="168"/>
      <c r="B433" s="169">
        <v>215</v>
      </c>
      <c r="C433" s="24"/>
      <c r="D433" s="25"/>
      <c r="E433" s="25"/>
      <c r="F433" s="26"/>
      <c r="G433" s="171"/>
      <c r="H433" s="67"/>
      <c r="I433" s="121"/>
      <c r="J433" s="173"/>
    </row>
    <row r="434" spans="1:10" ht="15" customHeight="1" x14ac:dyDescent="0.15">
      <c r="A434" s="168"/>
      <c r="B434" s="170"/>
      <c r="C434" s="21"/>
      <c r="D434" s="22"/>
      <c r="E434" s="22"/>
      <c r="F434" s="23"/>
      <c r="G434" s="172"/>
      <c r="H434" s="68"/>
      <c r="I434" s="120"/>
      <c r="J434" s="174"/>
    </row>
    <row r="435" spans="1:10" ht="15" customHeight="1" x14ac:dyDescent="0.15">
      <c r="A435" s="168"/>
      <c r="B435" s="169">
        <v>216</v>
      </c>
      <c r="C435" s="24"/>
      <c r="D435" s="25"/>
      <c r="E435" s="25"/>
      <c r="F435" s="26"/>
      <c r="G435" s="171"/>
      <c r="H435" s="67"/>
      <c r="I435" s="121"/>
      <c r="J435" s="173"/>
    </row>
    <row r="436" spans="1:10" ht="15" customHeight="1" x14ac:dyDescent="0.15">
      <c r="A436" s="168"/>
      <c r="B436" s="170"/>
      <c r="C436" s="21"/>
      <c r="D436" s="22"/>
      <c r="E436" s="22"/>
      <c r="F436" s="23"/>
      <c r="G436" s="172"/>
      <c r="H436" s="68"/>
      <c r="I436" s="120"/>
      <c r="J436" s="174"/>
    </row>
    <row r="437" spans="1:10" ht="15" customHeight="1" x14ac:dyDescent="0.15">
      <c r="A437" s="168"/>
      <c r="B437" s="169">
        <v>217</v>
      </c>
      <c r="C437" s="24"/>
      <c r="D437" s="25"/>
      <c r="E437" s="25"/>
      <c r="F437" s="26"/>
      <c r="G437" s="171"/>
      <c r="H437" s="67"/>
      <c r="I437" s="121"/>
      <c r="J437" s="173"/>
    </row>
    <row r="438" spans="1:10" ht="15" customHeight="1" x14ac:dyDescent="0.15">
      <c r="A438" s="168"/>
      <c r="B438" s="170"/>
      <c r="C438" s="21"/>
      <c r="D438" s="22"/>
      <c r="E438" s="22"/>
      <c r="F438" s="23"/>
      <c r="G438" s="172"/>
      <c r="H438" s="68"/>
      <c r="I438" s="120"/>
      <c r="J438" s="174"/>
    </row>
    <row r="439" spans="1:10" ht="15" customHeight="1" x14ac:dyDescent="0.15">
      <c r="A439" s="168"/>
      <c r="B439" s="169">
        <v>218</v>
      </c>
      <c r="C439" s="24"/>
      <c r="D439" s="25"/>
      <c r="E439" s="25"/>
      <c r="F439" s="26"/>
      <c r="G439" s="171"/>
      <c r="H439" s="67"/>
      <c r="I439" s="121"/>
      <c r="J439" s="173"/>
    </row>
    <row r="440" spans="1:10" ht="15" customHeight="1" x14ac:dyDescent="0.15">
      <c r="A440" s="168"/>
      <c r="B440" s="170"/>
      <c r="C440" s="21"/>
      <c r="D440" s="22"/>
      <c r="E440" s="22"/>
      <c r="F440" s="23"/>
      <c r="G440" s="172"/>
      <c r="H440" s="68"/>
      <c r="I440" s="120"/>
      <c r="J440" s="174"/>
    </row>
    <row r="441" spans="1:10" ht="15" customHeight="1" x14ac:dyDescent="0.15">
      <c r="A441" s="168"/>
      <c r="B441" s="169">
        <v>219</v>
      </c>
      <c r="C441" s="24"/>
      <c r="D441" s="25"/>
      <c r="E441" s="25"/>
      <c r="F441" s="26"/>
      <c r="G441" s="171"/>
      <c r="H441" s="67"/>
      <c r="I441" s="121"/>
      <c r="J441" s="173"/>
    </row>
    <row r="442" spans="1:10" ht="15" customHeight="1" x14ac:dyDescent="0.15">
      <c r="A442" s="168"/>
      <c r="B442" s="170"/>
      <c r="C442" s="21"/>
      <c r="D442" s="22"/>
      <c r="E442" s="22"/>
      <c r="F442" s="23"/>
      <c r="G442" s="172"/>
      <c r="H442" s="68"/>
      <c r="I442" s="120"/>
      <c r="J442" s="174"/>
    </row>
    <row r="443" spans="1:10" ht="15" customHeight="1" x14ac:dyDescent="0.15">
      <c r="A443" s="168"/>
      <c r="B443" s="169">
        <v>220</v>
      </c>
      <c r="C443" s="24"/>
      <c r="D443" s="25"/>
      <c r="E443" s="25"/>
      <c r="F443" s="26"/>
      <c r="G443" s="171"/>
      <c r="H443" s="67"/>
      <c r="I443" s="121"/>
      <c r="J443" s="173"/>
    </row>
    <row r="444" spans="1:10" ht="15" customHeight="1" x14ac:dyDescent="0.15">
      <c r="A444" s="168"/>
      <c r="B444" s="170"/>
      <c r="C444" s="21"/>
      <c r="D444" s="22"/>
      <c r="E444" s="22"/>
      <c r="F444" s="23"/>
      <c r="G444" s="172"/>
      <c r="H444" s="68"/>
      <c r="I444" s="120"/>
      <c r="J444" s="174"/>
    </row>
    <row r="445" spans="1:10" ht="15" customHeight="1" x14ac:dyDescent="0.15">
      <c r="A445" s="168"/>
      <c r="B445" s="169">
        <v>221</v>
      </c>
      <c r="C445" s="24"/>
      <c r="D445" s="25"/>
      <c r="E445" s="25"/>
      <c r="F445" s="26"/>
      <c r="G445" s="171"/>
      <c r="H445" s="67"/>
      <c r="I445" s="121"/>
      <c r="J445" s="173"/>
    </row>
    <row r="446" spans="1:10" ht="15" customHeight="1" x14ac:dyDescent="0.15">
      <c r="A446" s="168"/>
      <c r="B446" s="170"/>
      <c r="C446" s="21"/>
      <c r="D446" s="22"/>
      <c r="E446" s="22"/>
      <c r="F446" s="23"/>
      <c r="G446" s="172"/>
      <c r="H446" s="68"/>
      <c r="I446" s="120"/>
      <c r="J446" s="174"/>
    </row>
    <row r="447" spans="1:10" ht="15" customHeight="1" x14ac:dyDescent="0.15">
      <c r="A447" s="168"/>
      <c r="B447" s="169">
        <v>222</v>
      </c>
      <c r="C447" s="24"/>
      <c r="D447" s="25"/>
      <c r="E447" s="25"/>
      <c r="F447" s="26"/>
      <c r="G447" s="171"/>
      <c r="H447" s="67"/>
      <c r="I447" s="121"/>
      <c r="J447" s="173"/>
    </row>
    <row r="448" spans="1:10" ht="15" customHeight="1" x14ac:dyDescent="0.15">
      <c r="A448" s="168"/>
      <c r="B448" s="170"/>
      <c r="C448" s="21"/>
      <c r="D448" s="22"/>
      <c r="E448" s="22"/>
      <c r="F448" s="23"/>
      <c r="G448" s="172"/>
      <c r="H448" s="68"/>
      <c r="I448" s="120"/>
      <c r="J448" s="174"/>
    </row>
    <row r="449" spans="1:10" ht="15" customHeight="1" x14ac:dyDescent="0.15">
      <c r="A449" s="168"/>
      <c r="B449" s="169">
        <v>223</v>
      </c>
      <c r="C449" s="24"/>
      <c r="D449" s="25"/>
      <c r="E449" s="25"/>
      <c r="F449" s="26"/>
      <c r="G449" s="171"/>
      <c r="H449" s="67"/>
      <c r="I449" s="121"/>
      <c r="J449" s="173"/>
    </row>
    <row r="450" spans="1:10" ht="15" customHeight="1" x14ac:dyDescent="0.15">
      <c r="A450" s="168"/>
      <c r="B450" s="170"/>
      <c r="C450" s="21"/>
      <c r="D450" s="22"/>
      <c r="E450" s="22"/>
      <c r="F450" s="23"/>
      <c r="G450" s="172"/>
      <c r="H450" s="68"/>
      <c r="I450" s="120"/>
      <c r="J450" s="174"/>
    </row>
    <row r="451" spans="1:10" ht="15" customHeight="1" x14ac:dyDescent="0.15">
      <c r="A451" s="168"/>
      <c r="B451" s="169">
        <v>224</v>
      </c>
      <c r="C451" s="24"/>
      <c r="D451" s="25"/>
      <c r="E451" s="25"/>
      <c r="F451" s="26"/>
      <c r="G451" s="171"/>
      <c r="H451" s="67"/>
      <c r="I451" s="121"/>
      <c r="J451" s="173"/>
    </row>
    <row r="452" spans="1:10" ht="15" customHeight="1" x14ac:dyDescent="0.15">
      <c r="A452" s="168"/>
      <c r="B452" s="170"/>
      <c r="C452" s="21"/>
      <c r="D452" s="22"/>
      <c r="E452" s="22"/>
      <c r="F452" s="23"/>
      <c r="G452" s="172"/>
      <c r="H452" s="68"/>
      <c r="I452" s="120"/>
      <c r="J452" s="174"/>
    </row>
    <row r="453" spans="1:10" ht="15" customHeight="1" x14ac:dyDescent="0.15">
      <c r="A453" s="168"/>
      <c r="B453" s="169">
        <v>225</v>
      </c>
      <c r="C453" s="24"/>
      <c r="D453" s="25"/>
      <c r="E453" s="25"/>
      <c r="F453" s="26"/>
      <c r="G453" s="171"/>
      <c r="H453" s="67"/>
      <c r="I453" s="121"/>
      <c r="J453" s="173"/>
    </row>
    <row r="454" spans="1:10" ht="15" customHeight="1" x14ac:dyDescent="0.15">
      <c r="A454" s="168"/>
      <c r="B454" s="170"/>
      <c r="C454" s="21"/>
      <c r="D454" s="22"/>
      <c r="E454" s="22"/>
      <c r="F454" s="23"/>
      <c r="G454" s="172"/>
      <c r="H454" s="68"/>
      <c r="I454" s="120"/>
      <c r="J454" s="174"/>
    </row>
    <row r="455" spans="1:10" ht="15" customHeight="1" x14ac:dyDescent="0.15">
      <c r="A455" s="168"/>
      <c r="B455" s="169">
        <v>226</v>
      </c>
      <c r="C455" s="24"/>
      <c r="D455" s="25"/>
      <c r="E455" s="25"/>
      <c r="F455" s="26"/>
      <c r="G455" s="171"/>
      <c r="H455" s="67"/>
      <c r="I455" s="121"/>
      <c r="J455" s="173"/>
    </row>
    <row r="456" spans="1:10" ht="15" customHeight="1" x14ac:dyDescent="0.15">
      <c r="A456" s="168"/>
      <c r="B456" s="170"/>
      <c r="C456" s="21"/>
      <c r="D456" s="22"/>
      <c r="E456" s="22"/>
      <c r="F456" s="23"/>
      <c r="G456" s="172"/>
      <c r="H456" s="68"/>
      <c r="I456" s="120"/>
      <c r="J456" s="174"/>
    </row>
    <row r="457" spans="1:10" ht="15" customHeight="1" x14ac:dyDescent="0.15">
      <c r="A457" s="168"/>
      <c r="B457" s="169">
        <v>227</v>
      </c>
      <c r="C457" s="24"/>
      <c r="D457" s="25"/>
      <c r="E457" s="25"/>
      <c r="F457" s="26"/>
      <c r="G457" s="171"/>
      <c r="H457" s="67"/>
      <c r="I457" s="121"/>
      <c r="J457" s="173"/>
    </row>
    <row r="458" spans="1:10" ht="15" customHeight="1" x14ac:dyDescent="0.15">
      <c r="A458" s="168"/>
      <c r="B458" s="170"/>
      <c r="C458" s="21"/>
      <c r="D458" s="22"/>
      <c r="E458" s="22"/>
      <c r="F458" s="23"/>
      <c r="G458" s="172"/>
      <c r="H458" s="68"/>
      <c r="I458" s="120"/>
      <c r="J458" s="174"/>
    </row>
    <row r="459" spans="1:10" ht="15" customHeight="1" x14ac:dyDescent="0.15">
      <c r="A459" s="168"/>
      <c r="B459" s="169">
        <v>228</v>
      </c>
      <c r="C459" s="24"/>
      <c r="D459" s="25"/>
      <c r="E459" s="25"/>
      <c r="F459" s="26"/>
      <c r="G459" s="171"/>
      <c r="H459" s="67"/>
      <c r="I459" s="121"/>
      <c r="J459" s="173"/>
    </row>
    <row r="460" spans="1:10" ht="15" customHeight="1" x14ac:dyDescent="0.15">
      <c r="A460" s="168"/>
      <c r="B460" s="170"/>
      <c r="C460" s="21"/>
      <c r="D460" s="22"/>
      <c r="E460" s="22"/>
      <c r="F460" s="23"/>
      <c r="G460" s="172"/>
      <c r="H460" s="68"/>
      <c r="I460" s="120"/>
      <c r="J460" s="174"/>
    </row>
    <row r="461" spans="1:10" ht="15" customHeight="1" x14ac:dyDescent="0.15">
      <c r="A461" s="168"/>
      <c r="B461" s="169">
        <v>229</v>
      </c>
      <c r="C461" s="24"/>
      <c r="D461" s="25"/>
      <c r="E461" s="25"/>
      <c r="F461" s="26"/>
      <c r="G461" s="171"/>
      <c r="H461" s="67"/>
      <c r="I461" s="121"/>
      <c r="J461" s="173"/>
    </row>
    <row r="462" spans="1:10" ht="15" customHeight="1" x14ac:dyDescent="0.15">
      <c r="A462" s="168"/>
      <c r="B462" s="170"/>
      <c r="C462" s="21"/>
      <c r="D462" s="22"/>
      <c r="E462" s="22"/>
      <c r="F462" s="23"/>
      <c r="G462" s="172"/>
      <c r="H462" s="68"/>
      <c r="I462" s="120"/>
      <c r="J462" s="174"/>
    </row>
    <row r="463" spans="1:10" ht="15" customHeight="1" x14ac:dyDescent="0.15">
      <c r="A463" s="168"/>
      <c r="B463" s="169">
        <v>230</v>
      </c>
      <c r="C463" s="24"/>
      <c r="D463" s="25"/>
      <c r="E463" s="25"/>
      <c r="F463" s="26"/>
      <c r="G463" s="171"/>
      <c r="H463" s="67"/>
      <c r="I463" s="121"/>
      <c r="J463" s="173"/>
    </row>
    <row r="464" spans="1:10" ht="15" customHeight="1" x14ac:dyDescent="0.15">
      <c r="A464" s="168"/>
      <c r="B464" s="170"/>
      <c r="C464" s="21"/>
      <c r="D464" s="22"/>
      <c r="E464" s="22"/>
      <c r="F464" s="23"/>
      <c r="G464" s="172"/>
      <c r="H464" s="68"/>
      <c r="I464" s="120"/>
      <c r="J464" s="174"/>
    </row>
    <row r="465" spans="1:10" ht="15" customHeight="1" x14ac:dyDescent="0.15">
      <c r="A465" s="168"/>
      <c r="B465" s="169">
        <v>231</v>
      </c>
      <c r="C465" s="24"/>
      <c r="D465" s="25"/>
      <c r="E465" s="25"/>
      <c r="F465" s="26"/>
      <c r="G465" s="171"/>
      <c r="H465" s="67"/>
      <c r="I465" s="121"/>
      <c r="J465" s="173"/>
    </row>
    <row r="466" spans="1:10" ht="15" customHeight="1" x14ac:dyDescent="0.15">
      <c r="A466" s="168"/>
      <c r="B466" s="170"/>
      <c r="C466" s="21"/>
      <c r="D466" s="22"/>
      <c r="E466" s="22"/>
      <c r="F466" s="23"/>
      <c r="G466" s="172"/>
      <c r="H466" s="68"/>
      <c r="I466" s="120"/>
      <c r="J466" s="174"/>
    </row>
    <row r="467" spans="1:10" ht="15" customHeight="1" x14ac:dyDescent="0.15">
      <c r="A467" s="168"/>
      <c r="B467" s="169">
        <v>232</v>
      </c>
      <c r="C467" s="24"/>
      <c r="D467" s="25"/>
      <c r="E467" s="25"/>
      <c r="F467" s="26"/>
      <c r="G467" s="171"/>
      <c r="H467" s="67"/>
      <c r="I467" s="121"/>
      <c r="J467" s="173"/>
    </row>
    <row r="468" spans="1:10" ht="15" customHeight="1" x14ac:dyDescent="0.15">
      <c r="A468" s="168"/>
      <c r="B468" s="170"/>
      <c r="C468" s="21"/>
      <c r="D468" s="22"/>
      <c r="E468" s="22"/>
      <c r="F468" s="23"/>
      <c r="G468" s="172"/>
      <c r="H468" s="68"/>
      <c r="I468" s="120"/>
      <c r="J468" s="174"/>
    </row>
    <row r="469" spans="1:10" ht="15" customHeight="1" x14ac:dyDescent="0.15">
      <c r="A469" s="168"/>
      <c r="B469" s="169">
        <v>233</v>
      </c>
      <c r="C469" s="24"/>
      <c r="D469" s="25"/>
      <c r="E469" s="25"/>
      <c r="F469" s="26"/>
      <c r="G469" s="171"/>
      <c r="H469" s="67"/>
      <c r="I469" s="121"/>
      <c r="J469" s="173"/>
    </row>
    <row r="470" spans="1:10" ht="15" customHeight="1" x14ac:dyDescent="0.15">
      <c r="A470" s="178"/>
      <c r="B470" s="170"/>
      <c r="C470" s="21"/>
      <c r="D470" s="22"/>
      <c r="E470" s="22"/>
      <c r="F470" s="23"/>
      <c r="G470" s="172"/>
      <c r="H470" s="68"/>
      <c r="I470" s="120"/>
      <c r="J470" s="174"/>
    </row>
    <row r="471" spans="1:10" ht="15" customHeight="1" x14ac:dyDescent="0.15">
      <c r="A471" s="168"/>
      <c r="B471" s="169">
        <v>234</v>
      </c>
      <c r="C471" s="24"/>
      <c r="D471" s="25"/>
      <c r="E471" s="25"/>
      <c r="F471" s="26"/>
      <c r="G471" s="171"/>
      <c r="H471" s="67"/>
      <c r="I471" s="121"/>
      <c r="J471" s="173"/>
    </row>
    <row r="472" spans="1:10" ht="15" customHeight="1" x14ac:dyDescent="0.15">
      <c r="A472" s="178"/>
      <c r="B472" s="170"/>
      <c r="C472" s="21"/>
      <c r="D472" s="22"/>
      <c r="E472" s="22"/>
      <c r="F472" s="23"/>
      <c r="G472" s="172"/>
      <c r="H472" s="68"/>
      <c r="I472" s="120"/>
      <c r="J472" s="174"/>
    </row>
    <row r="473" spans="1:10" ht="15" customHeight="1" x14ac:dyDescent="0.15">
      <c r="A473" s="168"/>
      <c r="B473" s="169">
        <v>235</v>
      </c>
      <c r="C473" s="24"/>
      <c r="D473" s="25"/>
      <c r="E473" s="25"/>
      <c r="F473" s="26"/>
      <c r="G473" s="171"/>
      <c r="H473" s="67"/>
      <c r="I473" s="121"/>
      <c r="J473" s="173"/>
    </row>
    <row r="474" spans="1:10" ht="15" customHeight="1" x14ac:dyDescent="0.15">
      <c r="A474" s="178"/>
      <c r="B474" s="170"/>
      <c r="C474" s="21"/>
      <c r="D474" s="22"/>
      <c r="E474" s="22"/>
      <c r="F474" s="23"/>
      <c r="G474" s="172"/>
      <c r="H474" s="68"/>
      <c r="I474" s="120"/>
      <c r="J474" s="174"/>
    </row>
    <row r="475" spans="1:10" ht="15" customHeight="1" x14ac:dyDescent="0.15">
      <c r="A475" s="168"/>
      <c r="B475" s="169">
        <v>236</v>
      </c>
      <c r="C475" s="24"/>
      <c r="D475" s="25"/>
      <c r="E475" s="25"/>
      <c r="F475" s="26"/>
      <c r="G475" s="171"/>
      <c r="H475" s="67"/>
      <c r="I475" s="121"/>
      <c r="J475" s="173"/>
    </row>
    <row r="476" spans="1:10" ht="15" customHeight="1" x14ac:dyDescent="0.15">
      <c r="A476" s="178"/>
      <c r="B476" s="170"/>
      <c r="C476" s="21"/>
      <c r="D476" s="22"/>
      <c r="E476" s="22"/>
      <c r="F476" s="23"/>
      <c r="G476" s="172"/>
      <c r="H476" s="68"/>
      <c r="I476" s="120"/>
      <c r="J476" s="174"/>
    </row>
    <row r="477" spans="1:10" ht="15" customHeight="1" x14ac:dyDescent="0.15">
      <c r="A477" s="168"/>
      <c r="B477" s="169">
        <v>237</v>
      </c>
      <c r="C477" s="24"/>
      <c r="D477" s="25"/>
      <c r="E477" s="25"/>
      <c r="F477" s="26"/>
      <c r="G477" s="171"/>
      <c r="H477" s="67"/>
      <c r="I477" s="121"/>
      <c r="J477" s="173"/>
    </row>
    <row r="478" spans="1:10" ht="15" customHeight="1" x14ac:dyDescent="0.15">
      <c r="A478" s="178"/>
      <c r="B478" s="170"/>
      <c r="C478" s="21"/>
      <c r="D478" s="22"/>
      <c r="E478" s="22"/>
      <c r="F478" s="23"/>
      <c r="G478" s="172"/>
      <c r="H478" s="68"/>
      <c r="I478" s="120"/>
      <c r="J478" s="174"/>
    </row>
    <row r="479" spans="1:10" ht="15" customHeight="1" x14ac:dyDescent="0.15">
      <c r="A479" s="168"/>
      <c r="B479" s="169">
        <v>238</v>
      </c>
      <c r="C479" s="24"/>
      <c r="D479" s="25"/>
      <c r="E479" s="25"/>
      <c r="F479" s="26"/>
      <c r="G479" s="171"/>
      <c r="H479" s="67"/>
      <c r="I479" s="121"/>
      <c r="J479" s="173"/>
    </row>
    <row r="480" spans="1:10" ht="15" customHeight="1" x14ac:dyDescent="0.15">
      <c r="A480" s="178"/>
      <c r="B480" s="170"/>
      <c r="C480" s="21"/>
      <c r="D480" s="22"/>
      <c r="E480" s="22"/>
      <c r="F480" s="23"/>
      <c r="G480" s="172"/>
      <c r="H480" s="68"/>
      <c r="I480" s="120"/>
      <c r="J480" s="174"/>
    </row>
    <row r="481" spans="1:10" ht="15" customHeight="1" x14ac:dyDescent="0.15">
      <c r="A481" s="168"/>
      <c r="B481" s="169">
        <v>239</v>
      </c>
      <c r="C481" s="24"/>
      <c r="D481" s="25"/>
      <c r="E481" s="25"/>
      <c r="F481" s="26"/>
      <c r="G481" s="171"/>
      <c r="H481" s="67"/>
      <c r="I481" s="121"/>
      <c r="J481" s="173"/>
    </row>
    <row r="482" spans="1:10" ht="15" customHeight="1" x14ac:dyDescent="0.15">
      <c r="A482" s="178"/>
      <c r="B482" s="170"/>
      <c r="C482" s="21"/>
      <c r="D482" s="22"/>
      <c r="E482" s="22"/>
      <c r="F482" s="23"/>
      <c r="G482" s="172"/>
      <c r="H482" s="68"/>
      <c r="I482" s="120"/>
      <c r="J482" s="174"/>
    </row>
    <row r="483" spans="1:10" ht="15" customHeight="1" x14ac:dyDescent="0.15">
      <c r="A483" s="168"/>
      <c r="B483" s="169">
        <v>240</v>
      </c>
      <c r="C483" s="24"/>
      <c r="D483" s="25"/>
      <c r="E483" s="25"/>
      <c r="F483" s="26"/>
      <c r="G483" s="171"/>
      <c r="H483" s="67"/>
      <c r="I483" s="121"/>
      <c r="J483" s="173"/>
    </row>
    <row r="484" spans="1:10" ht="15" customHeight="1" x14ac:dyDescent="0.15">
      <c r="A484" s="178"/>
      <c r="B484" s="170"/>
      <c r="C484" s="21"/>
      <c r="D484" s="22"/>
      <c r="E484" s="22"/>
      <c r="F484" s="23"/>
      <c r="G484" s="172"/>
      <c r="H484" s="68"/>
      <c r="I484" s="120"/>
      <c r="J484" s="174"/>
    </row>
    <row r="485" spans="1:10" ht="15" customHeight="1" x14ac:dyDescent="0.15">
      <c r="A485" s="168"/>
      <c r="B485" s="169">
        <v>241</v>
      </c>
      <c r="C485" s="24"/>
      <c r="D485" s="25"/>
      <c r="E485" s="25"/>
      <c r="F485" s="26"/>
      <c r="G485" s="171"/>
      <c r="H485" s="67"/>
      <c r="I485" s="121"/>
      <c r="J485" s="173"/>
    </row>
    <row r="486" spans="1:10" ht="15" customHeight="1" x14ac:dyDescent="0.15">
      <c r="A486" s="178"/>
      <c r="B486" s="170"/>
      <c r="C486" s="21"/>
      <c r="D486" s="22"/>
      <c r="E486" s="22"/>
      <c r="F486" s="23"/>
      <c r="G486" s="172"/>
      <c r="H486" s="68"/>
      <c r="I486" s="120"/>
      <c r="J486" s="174"/>
    </row>
    <row r="487" spans="1:10" ht="15" customHeight="1" x14ac:dyDescent="0.15">
      <c r="A487" s="168"/>
      <c r="B487" s="169">
        <v>242</v>
      </c>
      <c r="C487" s="24"/>
      <c r="D487" s="25"/>
      <c r="E487" s="25"/>
      <c r="F487" s="26"/>
      <c r="G487" s="171"/>
      <c r="H487" s="67"/>
      <c r="I487" s="121"/>
      <c r="J487" s="173"/>
    </row>
    <row r="488" spans="1:10" ht="15" customHeight="1" x14ac:dyDescent="0.15">
      <c r="A488" s="178"/>
      <c r="B488" s="170"/>
      <c r="C488" s="21"/>
      <c r="D488" s="22"/>
      <c r="E488" s="22"/>
      <c r="F488" s="23"/>
      <c r="G488" s="172"/>
      <c r="H488" s="68"/>
      <c r="I488" s="120"/>
      <c r="J488" s="174"/>
    </row>
    <row r="489" spans="1:10" ht="15" customHeight="1" x14ac:dyDescent="0.15">
      <c r="A489" s="168"/>
      <c r="B489" s="169">
        <v>243</v>
      </c>
      <c r="C489" s="24"/>
      <c r="D489" s="25"/>
      <c r="E489" s="25"/>
      <c r="F489" s="26"/>
      <c r="G489" s="171"/>
      <c r="H489" s="67"/>
      <c r="I489" s="121"/>
      <c r="J489" s="173"/>
    </row>
    <row r="490" spans="1:10" ht="15" customHeight="1" x14ac:dyDescent="0.15">
      <c r="A490" s="178"/>
      <c r="B490" s="170"/>
      <c r="C490" s="21"/>
      <c r="D490" s="22"/>
      <c r="E490" s="22"/>
      <c r="F490" s="23"/>
      <c r="G490" s="172"/>
      <c r="H490" s="68"/>
      <c r="I490" s="120"/>
      <c r="J490" s="174"/>
    </row>
    <row r="491" spans="1:10" ht="15" customHeight="1" x14ac:dyDescent="0.15">
      <c r="A491" s="168"/>
      <c r="B491" s="169">
        <v>244</v>
      </c>
      <c r="C491" s="24"/>
      <c r="D491" s="25"/>
      <c r="E491" s="25"/>
      <c r="F491" s="26"/>
      <c r="G491" s="171"/>
      <c r="H491" s="67"/>
      <c r="I491" s="121"/>
      <c r="J491" s="173"/>
    </row>
    <row r="492" spans="1:10" ht="15" customHeight="1" x14ac:dyDescent="0.15">
      <c r="A492" s="178"/>
      <c r="B492" s="170"/>
      <c r="C492" s="21"/>
      <c r="D492" s="22"/>
      <c r="E492" s="22"/>
      <c r="F492" s="23"/>
      <c r="G492" s="172"/>
      <c r="H492" s="68"/>
      <c r="I492" s="120"/>
      <c r="J492" s="174"/>
    </row>
    <row r="493" spans="1:10" ht="15" customHeight="1" x14ac:dyDescent="0.15">
      <c r="A493" s="168"/>
      <c r="B493" s="169">
        <v>245</v>
      </c>
      <c r="C493" s="24"/>
      <c r="D493" s="25"/>
      <c r="E493" s="25"/>
      <c r="F493" s="26"/>
      <c r="G493" s="171"/>
      <c r="H493" s="67"/>
      <c r="I493" s="121"/>
      <c r="J493" s="173"/>
    </row>
    <row r="494" spans="1:10" ht="15" customHeight="1" x14ac:dyDescent="0.15">
      <c r="A494" s="178"/>
      <c r="B494" s="170"/>
      <c r="C494" s="21"/>
      <c r="D494" s="22"/>
      <c r="E494" s="22"/>
      <c r="F494" s="23"/>
      <c r="G494" s="172"/>
      <c r="H494" s="68"/>
      <c r="I494" s="120"/>
      <c r="J494" s="174"/>
    </row>
    <row r="495" spans="1:10" ht="15" customHeight="1" x14ac:dyDescent="0.15">
      <c r="A495" s="168"/>
      <c r="B495" s="169">
        <v>246</v>
      </c>
      <c r="C495" s="24"/>
      <c r="D495" s="25"/>
      <c r="E495" s="25"/>
      <c r="F495" s="26"/>
      <c r="G495" s="171"/>
      <c r="H495" s="67"/>
      <c r="I495" s="121"/>
      <c r="J495" s="173"/>
    </row>
    <row r="496" spans="1:10" ht="15" customHeight="1" x14ac:dyDescent="0.15">
      <c r="A496" s="178"/>
      <c r="B496" s="170"/>
      <c r="C496" s="21"/>
      <c r="D496" s="22"/>
      <c r="E496" s="22"/>
      <c r="F496" s="23"/>
      <c r="G496" s="172"/>
      <c r="H496" s="68"/>
      <c r="I496" s="120"/>
      <c r="J496" s="174"/>
    </row>
    <row r="497" spans="1:10" ht="15" customHeight="1" x14ac:dyDescent="0.15">
      <c r="A497" s="168"/>
      <c r="B497" s="169">
        <v>247</v>
      </c>
      <c r="C497" s="24"/>
      <c r="D497" s="25"/>
      <c r="E497" s="25"/>
      <c r="F497" s="26"/>
      <c r="G497" s="171"/>
      <c r="H497" s="67"/>
      <c r="I497" s="121"/>
      <c r="J497" s="173"/>
    </row>
    <row r="498" spans="1:10" ht="15" customHeight="1" x14ac:dyDescent="0.15">
      <c r="A498" s="178"/>
      <c r="B498" s="170"/>
      <c r="C498" s="21"/>
      <c r="D498" s="22"/>
      <c r="E498" s="22"/>
      <c r="F498" s="23"/>
      <c r="G498" s="172"/>
      <c r="H498" s="68"/>
      <c r="I498" s="120"/>
      <c r="J498" s="174"/>
    </row>
    <row r="499" spans="1:10" ht="15" customHeight="1" x14ac:dyDescent="0.15">
      <c r="A499" s="168"/>
      <c r="B499" s="169">
        <v>248</v>
      </c>
      <c r="C499" s="24"/>
      <c r="D499" s="25"/>
      <c r="E499" s="25"/>
      <c r="F499" s="26"/>
      <c r="G499" s="171"/>
      <c r="H499" s="67"/>
      <c r="I499" s="121"/>
      <c r="J499" s="173"/>
    </row>
    <row r="500" spans="1:10" ht="15" customHeight="1" x14ac:dyDescent="0.15">
      <c r="A500" s="178"/>
      <c r="B500" s="170"/>
      <c r="C500" s="21"/>
      <c r="D500" s="22"/>
      <c r="E500" s="22"/>
      <c r="F500" s="23"/>
      <c r="G500" s="172"/>
      <c r="H500" s="68"/>
      <c r="I500" s="120"/>
      <c r="J500" s="174"/>
    </row>
    <row r="501" spans="1:10" ht="15" customHeight="1" x14ac:dyDescent="0.15">
      <c r="A501" s="168"/>
      <c r="B501" s="169">
        <v>249</v>
      </c>
      <c r="C501" s="24"/>
      <c r="D501" s="25"/>
      <c r="E501" s="25"/>
      <c r="F501" s="26"/>
      <c r="G501" s="171"/>
      <c r="H501" s="67"/>
      <c r="I501" s="121"/>
      <c r="J501" s="173"/>
    </row>
    <row r="502" spans="1:10" ht="15" customHeight="1" x14ac:dyDescent="0.15">
      <c r="A502" s="178"/>
      <c r="B502" s="170"/>
      <c r="C502" s="21"/>
      <c r="D502" s="22"/>
      <c r="E502" s="22"/>
      <c r="F502" s="23"/>
      <c r="G502" s="172"/>
      <c r="H502" s="68"/>
      <c r="I502" s="120"/>
      <c r="J502" s="174"/>
    </row>
    <row r="503" spans="1:10" ht="15" customHeight="1" x14ac:dyDescent="0.15">
      <c r="A503" s="168"/>
      <c r="B503" s="169">
        <v>250</v>
      </c>
      <c r="C503" s="24"/>
      <c r="D503" s="25"/>
      <c r="E503" s="25"/>
      <c r="F503" s="26"/>
      <c r="G503" s="171"/>
      <c r="H503" s="67"/>
      <c r="I503" s="121"/>
      <c r="J503" s="173"/>
    </row>
    <row r="504" spans="1:10" ht="15" customHeight="1" x14ac:dyDescent="0.15">
      <c r="A504" s="178"/>
      <c r="B504" s="170"/>
      <c r="C504" s="21"/>
      <c r="D504" s="22"/>
      <c r="E504" s="22"/>
      <c r="F504" s="23"/>
      <c r="G504" s="172"/>
      <c r="H504" s="68"/>
      <c r="I504" s="120"/>
      <c r="J504" s="174"/>
    </row>
    <row r="505" spans="1:10" ht="15" customHeight="1" x14ac:dyDescent="0.15">
      <c r="A505" s="168"/>
      <c r="B505" s="169">
        <v>251</v>
      </c>
      <c r="C505" s="24"/>
      <c r="D505" s="25"/>
      <c r="E505" s="25"/>
      <c r="F505" s="26"/>
      <c r="G505" s="171"/>
      <c r="H505" s="67"/>
      <c r="I505" s="121"/>
      <c r="J505" s="173"/>
    </row>
    <row r="506" spans="1:10" ht="15" customHeight="1" x14ac:dyDescent="0.15">
      <c r="A506" s="178"/>
      <c r="B506" s="170"/>
      <c r="C506" s="21"/>
      <c r="D506" s="22"/>
      <c r="E506" s="22"/>
      <c r="F506" s="23"/>
      <c r="G506" s="172"/>
      <c r="H506" s="68"/>
      <c r="I506" s="120"/>
      <c r="J506" s="174"/>
    </row>
    <row r="507" spans="1:10" ht="15" customHeight="1" x14ac:dyDescent="0.15">
      <c r="A507" s="168"/>
      <c r="B507" s="169">
        <v>252</v>
      </c>
      <c r="C507" s="24"/>
      <c r="D507" s="25"/>
      <c r="E507" s="25"/>
      <c r="F507" s="26"/>
      <c r="G507" s="171"/>
      <c r="H507" s="67"/>
      <c r="I507" s="121"/>
      <c r="J507" s="173"/>
    </row>
    <row r="508" spans="1:10" ht="15" customHeight="1" x14ac:dyDescent="0.15">
      <c r="A508" s="178"/>
      <c r="B508" s="170"/>
      <c r="C508" s="21"/>
      <c r="D508" s="22"/>
      <c r="E508" s="22"/>
      <c r="F508" s="23"/>
      <c r="G508" s="172"/>
      <c r="H508" s="68"/>
      <c r="I508" s="120"/>
      <c r="J508" s="174"/>
    </row>
    <row r="509" spans="1:10" ht="15" customHeight="1" x14ac:dyDescent="0.15">
      <c r="A509" s="168"/>
      <c r="B509" s="169">
        <v>253</v>
      </c>
      <c r="C509" s="24"/>
      <c r="D509" s="25"/>
      <c r="E509" s="25"/>
      <c r="F509" s="26"/>
      <c r="G509" s="171"/>
      <c r="H509" s="67"/>
      <c r="I509" s="121"/>
      <c r="J509" s="173"/>
    </row>
    <row r="510" spans="1:10" ht="15" customHeight="1" x14ac:dyDescent="0.15">
      <c r="A510" s="178"/>
      <c r="B510" s="170"/>
      <c r="C510" s="21"/>
      <c r="D510" s="22"/>
      <c r="E510" s="22"/>
      <c r="F510" s="23"/>
      <c r="G510" s="172"/>
      <c r="H510" s="68"/>
      <c r="I510" s="120"/>
      <c r="J510" s="174"/>
    </row>
    <row r="511" spans="1:10" ht="15" customHeight="1" x14ac:dyDescent="0.15">
      <c r="A511" s="168"/>
      <c r="B511" s="169">
        <v>254</v>
      </c>
      <c r="C511" s="24"/>
      <c r="D511" s="25"/>
      <c r="E511" s="25"/>
      <c r="F511" s="26"/>
      <c r="G511" s="171"/>
      <c r="H511" s="67"/>
      <c r="I511" s="121"/>
      <c r="J511" s="173"/>
    </row>
    <row r="512" spans="1:10" ht="15" customHeight="1" x14ac:dyDescent="0.15">
      <c r="A512" s="178"/>
      <c r="B512" s="170"/>
      <c r="C512" s="21"/>
      <c r="D512" s="22"/>
      <c r="E512" s="22"/>
      <c r="F512" s="23"/>
      <c r="G512" s="172"/>
      <c r="H512" s="68"/>
      <c r="I512" s="120"/>
      <c r="J512" s="174"/>
    </row>
    <row r="513" spans="1:10" ht="15" customHeight="1" x14ac:dyDescent="0.15">
      <c r="A513" s="168"/>
      <c r="B513" s="169">
        <v>255</v>
      </c>
      <c r="C513" s="24"/>
      <c r="D513" s="25"/>
      <c r="E513" s="25"/>
      <c r="F513" s="26"/>
      <c r="G513" s="171"/>
      <c r="H513" s="67"/>
      <c r="I513" s="121"/>
      <c r="J513" s="173"/>
    </row>
    <row r="514" spans="1:10" ht="15" customHeight="1" x14ac:dyDescent="0.15">
      <c r="A514" s="178"/>
      <c r="B514" s="170"/>
      <c r="C514" s="21"/>
      <c r="D514" s="22"/>
      <c r="E514" s="22"/>
      <c r="F514" s="23"/>
      <c r="G514" s="172"/>
      <c r="H514" s="68"/>
      <c r="I514" s="120"/>
      <c r="J514" s="174"/>
    </row>
    <row r="515" spans="1:10" ht="15" customHeight="1" x14ac:dyDescent="0.15">
      <c r="A515" s="168"/>
      <c r="B515" s="169">
        <v>256</v>
      </c>
      <c r="C515" s="24"/>
      <c r="D515" s="25"/>
      <c r="E515" s="25"/>
      <c r="F515" s="26"/>
      <c r="G515" s="171"/>
      <c r="H515" s="67"/>
      <c r="I515" s="121"/>
      <c r="J515" s="173"/>
    </row>
    <row r="516" spans="1:10" ht="15" customHeight="1" x14ac:dyDescent="0.15">
      <c r="A516" s="178"/>
      <c r="B516" s="170"/>
      <c r="C516" s="21"/>
      <c r="D516" s="22"/>
      <c r="E516" s="22"/>
      <c r="F516" s="23"/>
      <c r="G516" s="172"/>
      <c r="H516" s="68"/>
      <c r="I516" s="120"/>
      <c r="J516" s="174"/>
    </row>
    <row r="517" spans="1:10" ht="15" customHeight="1" x14ac:dyDescent="0.15">
      <c r="A517" s="168"/>
      <c r="B517" s="169">
        <v>257</v>
      </c>
      <c r="C517" s="24"/>
      <c r="D517" s="25"/>
      <c r="E517" s="25"/>
      <c r="F517" s="26"/>
      <c r="G517" s="171"/>
      <c r="H517" s="67"/>
      <c r="I517" s="121"/>
      <c r="J517" s="173"/>
    </row>
    <row r="518" spans="1:10" ht="15" customHeight="1" x14ac:dyDescent="0.15">
      <c r="A518" s="178"/>
      <c r="B518" s="170"/>
      <c r="C518" s="21"/>
      <c r="D518" s="22"/>
      <c r="E518" s="22"/>
      <c r="F518" s="23"/>
      <c r="G518" s="172"/>
      <c r="H518" s="68"/>
      <c r="I518" s="120"/>
      <c r="J518" s="174"/>
    </row>
    <row r="519" spans="1:10" ht="15" customHeight="1" x14ac:dyDescent="0.15">
      <c r="A519" s="168"/>
      <c r="B519" s="169">
        <v>258</v>
      </c>
      <c r="C519" s="24"/>
      <c r="D519" s="25"/>
      <c r="E519" s="25"/>
      <c r="F519" s="26"/>
      <c r="G519" s="171"/>
      <c r="H519" s="67"/>
      <c r="I519" s="121"/>
      <c r="J519" s="173"/>
    </row>
    <row r="520" spans="1:10" ht="15" customHeight="1" x14ac:dyDescent="0.15">
      <c r="A520" s="178"/>
      <c r="B520" s="170"/>
      <c r="C520" s="21"/>
      <c r="D520" s="22"/>
      <c r="E520" s="22"/>
      <c r="F520" s="23"/>
      <c r="G520" s="172"/>
      <c r="H520" s="68"/>
      <c r="I520" s="120"/>
      <c r="J520" s="174"/>
    </row>
    <row r="521" spans="1:10" ht="15" customHeight="1" x14ac:dyDescent="0.15">
      <c r="A521" s="168"/>
      <c r="B521" s="169">
        <v>259</v>
      </c>
      <c r="C521" s="24"/>
      <c r="D521" s="25"/>
      <c r="E521" s="25"/>
      <c r="F521" s="26"/>
      <c r="G521" s="171"/>
      <c r="H521" s="67"/>
      <c r="I521" s="121"/>
      <c r="J521" s="173"/>
    </row>
    <row r="522" spans="1:10" ht="15" customHeight="1" x14ac:dyDescent="0.15">
      <c r="A522" s="178"/>
      <c r="B522" s="170"/>
      <c r="C522" s="21"/>
      <c r="D522" s="22"/>
      <c r="E522" s="22"/>
      <c r="F522" s="23"/>
      <c r="G522" s="172"/>
      <c r="H522" s="68"/>
      <c r="I522" s="120"/>
      <c r="J522" s="174"/>
    </row>
    <row r="523" spans="1:10" ht="15" customHeight="1" x14ac:dyDescent="0.15">
      <c r="A523" s="168"/>
      <c r="B523" s="169">
        <v>260</v>
      </c>
      <c r="C523" s="24"/>
      <c r="D523" s="25"/>
      <c r="E523" s="25"/>
      <c r="F523" s="26"/>
      <c r="G523" s="171"/>
      <c r="H523" s="67"/>
      <c r="I523" s="121"/>
      <c r="J523" s="173"/>
    </row>
    <row r="524" spans="1:10" ht="15" customHeight="1" x14ac:dyDescent="0.15">
      <c r="A524" s="178"/>
      <c r="B524" s="170"/>
      <c r="C524" s="21"/>
      <c r="D524" s="22"/>
      <c r="E524" s="22"/>
      <c r="F524" s="23"/>
      <c r="G524" s="172"/>
      <c r="H524" s="68"/>
      <c r="I524" s="120"/>
      <c r="J524" s="174"/>
    </row>
    <row r="525" spans="1:10" ht="15" customHeight="1" x14ac:dyDescent="0.15">
      <c r="A525" s="168"/>
      <c r="B525" s="169">
        <v>261</v>
      </c>
      <c r="C525" s="24"/>
      <c r="D525" s="25"/>
      <c r="E525" s="25"/>
      <c r="F525" s="26"/>
      <c r="G525" s="171"/>
      <c r="H525" s="67"/>
      <c r="I525" s="121"/>
      <c r="J525" s="173"/>
    </row>
    <row r="526" spans="1:10" ht="15" customHeight="1" x14ac:dyDescent="0.15">
      <c r="A526" s="178"/>
      <c r="B526" s="170"/>
      <c r="C526" s="21"/>
      <c r="D526" s="22"/>
      <c r="E526" s="22"/>
      <c r="F526" s="23"/>
      <c r="G526" s="172"/>
      <c r="H526" s="68"/>
      <c r="I526" s="120"/>
      <c r="J526" s="174"/>
    </row>
    <row r="527" spans="1:10" ht="15" customHeight="1" x14ac:dyDescent="0.15">
      <c r="A527" s="168"/>
      <c r="B527" s="169">
        <v>262</v>
      </c>
      <c r="C527" s="24"/>
      <c r="D527" s="25"/>
      <c r="E527" s="25"/>
      <c r="F527" s="26"/>
      <c r="G527" s="171"/>
      <c r="H527" s="67"/>
      <c r="I527" s="121"/>
      <c r="J527" s="173"/>
    </row>
    <row r="528" spans="1:10" ht="15" customHeight="1" x14ac:dyDescent="0.15">
      <c r="A528" s="178"/>
      <c r="B528" s="170"/>
      <c r="C528" s="21"/>
      <c r="D528" s="22"/>
      <c r="E528" s="22"/>
      <c r="F528" s="23"/>
      <c r="G528" s="172"/>
      <c r="H528" s="68"/>
      <c r="I528" s="120"/>
      <c r="J528" s="174"/>
    </row>
    <row r="529" spans="1:10" ht="15" customHeight="1" x14ac:dyDescent="0.15">
      <c r="A529" s="168"/>
      <c r="B529" s="169">
        <v>263</v>
      </c>
      <c r="C529" s="24"/>
      <c r="D529" s="25"/>
      <c r="E529" s="25"/>
      <c r="F529" s="26"/>
      <c r="G529" s="171"/>
      <c r="H529" s="67"/>
      <c r="I529" s="121"/>
      <c r="J529" s="173"/>
    </row>
    <row r="530" spans="1:10" ht="15" customHeight="1" x14ac:dyDescent="0.15">
      <c r="A530" s="178"/>
      <c r="B530" s="170"/>
      <c r="C530" s="21"/>
      <c r="D530" s="22"/>
      <c r="E530" s="22"/>
      <c r="F530" s="23"/>
      <c r="G530" s="172"/>
      <c r="H530" s="68"/>
      <c r="I530" s="120"/>
      <c r="J530" s="174"/>
    </row>
    <row r="531" spans="1:10" ht="15" customHeight="1" x14ac:dyDescent="0.15">
      <c r="A531" s="168"/>
      <c r="B531" s="169">
        <v>264</v>
      </c>
      <c r="C531" s="24"/>
      <c r="D531" s="25"/>
      <c r="E531" s="25"/>
      <c r="F531" s="26"/>
      <c r="G531" s="171"/>
      <c r="H531" s="67"/>
      <c r="I531" s="121"/>
      <c r="J531" s="173"/>
    </row>
    <row r="532" spans="1:10" ht="15" customHeight="1" x14ac:dyDescent="0.15">
      <c r="A532" s="178"/>
      <c r="B532" s="170"/>
      <c r="C532" s="21"/>
      <c r="D532" s="22"/>
      <c r="E532" s="22"/>
      <c r="F532" s="23"/>
      <c r="G532" s="172"/>
      <c r="H532" s="68"/>
      <c r="I532" s="120"/>
      <c r="J532" s="174"/>
    </row>
    <row r="533" spans="1:10" ht="15" customHeight="1" x14ac:dyDescent="0.15">
      <c r="A533" s="168"/>
      <c r="B533" s="169">
        <v>265</v>
      </c>
      <c r="C533" s="24"/>
      <c r="D533" s="25"/>
      <c r="E533" s="25"/>
      <c r="F533" s="26"/>
      <c r="G533" s="171"/>
      <c r="H533" s="67"/>
      <c r="I533" s="121"/>
      <c r="J533" s="173"/>
    </row>
    <row r="534" spans="1:10" ht="15" customHeight="1" x14ac:dyDescent="0.15">
      <c r="A534" s="178"/>
      <c r="B534" s="170"/>
      <c r="C534" s="21"/>
      <c r="D534" s="22"/>
      <c r="E534" s="22"/>
      <c r="F534" s="23"/>
      <c r="G534" s="172"/>
      <c r="H534" s="68"/>
      <c r="I534" s="120"/>
      <c r="J534" s="174"/>
    </row>
    <row r="535" spans="1:10" ht="15" customHeight="1" x14ac:dyDescent="0.15">
      <c r="A535" s="168"/>
      <c r="B535" s="169">
        <v>266</v>
      </c>
      <c r="C535" s="24"/>
      <c r="D535" s="25"/>
      <c r="E535" s="25"/>
      <c r="F535" s="26"/>
      <c r="G535" s="171"/>
      <c r="H535" s="67"/>
      <c r="I535" s="121"/>
      <c r="J535" s="173"/>
    </row>
    <row r="536" spans="1:10" ht="15" customHeight="1" x14ac:dyDescent="0.15">
      <c r="A536" s="178"/>
      <c r="B536" s="170"/>
      <c r="C536" s="21"/>
      <c r="D536" s="22"/>
      <c r="E536" s="22"/>
      <c r="F536" s="23"/>
      <c r="G536" s="172"/>
      <c r="H536" s="68"/>
      <c r="I536" s="120"/>
      <c r="J536" s="174"/>
    </row>
    <row r="537" spans="1:10" ht="15" customHeight="1" x14ac:dyDescent="0.15">
      <c r="A537" s="168"/>
      <c r="B537" s="169">
        <v>267</v>
      </c>
      <c r="C537" s="24"/>
      <c r="D537" s="25"/>
      <c r="E537" s="25"/>
      <c r="F537" s="26"/>
      <c r="G537" s="171"/>
      <c r="H537" s="67"/>
      <c r="I537" s="121"/>
      <c r="J537" s="173"/>
    </row>
    <row r="538" spans="1:10" ht="15" customHeight="1" x14ac:dyDescent="0.15">
      <c r="A538" s="178"/>
      <c r="B538" s="170"/>
      <c r="C538" s="21"/>
      <c r="D538" s="22"/>
      <c r="E538" s="22"/>
      <c r="F538" s="23"/>
      <c r="G538" s="172"/>
      <c r="H538" s="68"/>
      <c r="I538" s="120"/>
      <c r="J538" s="174"/>
    </row>
    <row r="539" spans="1:10" ht="15" customHeight="1" x14ac:dyDescent="0.15">
      <c r="A539" s="168"/>
      <c r="B539" s="169">
        <v>268</v>
      </c>
      <c r="C539" s="24"/>
      <c r="D539" s="25"/>
      <c r="E539" s="25"/>
      <c r="F539" s="26"/>
      <c r="G539" s="171"/>
      <c r="H539" s="67"/>
      <c r="I539" s="121"/>
      <c r="J539" s="173"/>
    </row>
    <row r="540" spans="1:10" ht="15" customHeight="1" x14ac:dyDescent="0.15">
      <c r="A540" s="178"/>
      <c r="B540" s="170"/>
      <c r="C540" s="21"/>
      <c r="D540" s="22"/>
      <c r="E540" s="22"/>
      <c r="F540" s="23"/>
      <c r="G540" s="172"/>
      <c r="H540" s="68"/>
      <c r="I540" s="120"/>
      <c r="J540" s="174"/>
    </row>
    <row r="541" spans="1:10" ht="15" customHeight="1" x14ac:dyDescent="0.15">
      <c r="A541" s="168"/>
      <c r="B541" s="169">
        <v>269</v>
      </c>
      <c r="C541" s="24"/>
      <c r="D541" s="25"/>
      <c r="E541" s="25"/>
      <c r="F541" s="26"/>
      <c r="G541" s="171"/>
      <c r="H541" s="67"/>
      <c r="I541" s="121"/>
      <c r="J541" s="173"/>
    </row>
    <row r="542" spans="1:10" ht="15" customHeight="1" x14ac:dyDescent="0.15">
      <c r="A542" s="178"/>
      <c r="B542" s="170"/>
      <c r="C542" s="21"/>
      <c r="D542" s="22"/>
      <c r="E542" s="22"/>
      <c r="F542" s="23"/>
      <c r="G542" s="172"/>
      <c r="H542" s="68"/>
      <c r="I542" s="120"/>
      <c r="J542" s="174"/>
    </row>
    <row r="543" spans="1:10" ht="15" customHeight="1" x14ac:dyDescent="0.15">
      <c r="A543" s="168"/>
      <c r="B543" s="169">
        <v>270</v>
      </c>
      <c r="C543" s="24"/>
      <c r="D543" s="25"/>
      <c r="E543" s="25"/>
      <c r="F543" s="26"/>
      <c r="G543" s="171"/>
      <c r="H543" s="67"/>
      <c r="I543" s="121"/>
      <c r="J543" s="173"/>
    </row>
    <row r="544" spans="1:10" ht="15" customHeight="1" x14ac:dyDescent="0.15">
      <c r="A544" s="178"/>
      <c r="B544" s="170"/>
      <c r="C544" s="21"/>
      <c r="D544" s="22"/>
      <c r="E544" s="22"/>
      <c r="F544" s="23"/>
      <c r="G544" s="172"/>
      <c r="H544" s="68"/>
      <c r="I544" s="120"/>
      <c r="J544" s="174"/>
    </row>
    <row r="545" spans="1:10" ht="15" customHeight="1" x14ac:dyDescent="0.15">
      <c r="A545" s="168"/>
      <c r="B545" s="169">
        <v>271</v>
      </c>
      <c r="C545" s="24"/>
      <c r="D545" s="25"/>
      <c r="E545" s="25"/>
      <c r="F545" s="26"/>
      <c r="G545" s="171"/>
      <c r="H545" s="67"/>
      <c r="I545" s="121"/>
      <c r="J545" s="173"/>
    </row>
    <row r="546" spans="1:10" ht="15" customHeight="1" x14ac:dyDescent="0.15">
      <c r="A546" s="178"/>
      <c r="B546" s="170"/>
      <c r="C546" s="21"/>
      <c r="D546" s="22"/>
      <c r="E546" s="22"/>
      <c r="F546" s="23"/>
      <c r="G546" s="172"/>
      <c r="H546" s="68"/>
      <c r="I546" s="120"/>
      <c r="J546" s="174"/>
    </row>
    <row r="547" spans="1:10" ht="15" customHeight="1" x14ac:dyDescent="0.15">
      <c r="A547" s="168"/>
      <c r="B547" s="169">
        <v>272</v>
      </c>
      <c r="C547" s="24"/>
      <c r="D547" s="25"/>
      <c r="E547" s="25"/>
      <c r="F547" s="26"/>
      <c r="G547" s="171"/>
      <c r="H547" s="67"/>
      <c r="I547" s="121"/>
      <c r="J547" s="173"/>
    </row>
    <row r="548" spans="1:10" ht="15" customHeight="1" x14ac:dyDescent="0.15">
      <c r="A548" s="178"/>
      <c r="B548" s="170"/>
      <c r="C548" s="21"/>
      <c r="D548" s="22"/>
      <c r="E548" s="22"/>
      <c r="F548" s="23"/>
      <c r="G548" s="172"/>
      <c r="H548" s="68"/>
      <c r="I548" s="120"/>
      <c r="J548" s="174"/>
    </row>
    <row r="549" spans="1:10" ht="15" customHeight="1" x14ac:dyDescent="0.15">
      <c r="A549" s="168"/>
      <c r="B549" s="169">
        <v>273</v>
      </c>
      <c r="C549" s="24"/>
      <c r="D549" s="25"/>
      <c r="E549" s="25"/>
      <c r="F549" s="26"/>
      <c r="G549" s="171"/>
      <c r="H549" s="67"/>
      <c r="I549" s="121"/>
      <c r="J549" s="173"/>
    </row>
    <row r="550" spans="1:10" ht="15" customHeight="1" x14ac:dyDescent="0.15">
      <c r="A550" s="178"/>
      <c r="B550" s="170"/>
      <c r="C550" s="21"/>
      <c r="D550" s="22"/>
      <c r="E550" s="22"/>
      <c r="F550" s="23"/>
      <c r="G550" s="172"/>
      <c r="H550" s="68"/>
      <c r="I550" s="120"/>
      <c r="J550" s="174"/>
    </row>
    <row r="551" spans="1:10" ht="15" customHeight="1" x14ac:dyDescent="0.15">
      <c r="A551" s="168"/>
      <c r="B551" s="169">
        <v>274</v>
      </c>
      <c r="C551" s="24"/>
      <c r="D551" s="25"/>
      <c r="E551" s="25"/>
      <c r="F551" s="26"/>
      <c r="G551" s="171"/>
      <c r="H551" s="67"/>
      <c r="I551" s="121"/>
      <c r="J551" s="173"/>
    </row>
    <row r="552" spans="1:10" ht="15" customHeight="1" x14ac:dyDescent="0.15">
      <c r="A552" s="178"/>
      <c r="B552" s="170"/>
      <c r="C552" s="21"/>
      <c r="D552" s="22"/>
      <c r="E552" s="22"/>
      <c r="F552" s="23"/>
      <c r="G552" s="172"/>
      <c r="H552" s="68"/>
      <c r="I552" s="120"/>
      <c r="J552" s="174"/>
    </row>
    <row r="553" spans="1:10" ht="15" customHeight="1" x14ac:dyDescent="0.15">
      <c r="A553" s="168"/>
      <c r="B553" s="169">
        <v>275</v>
      </c>
      <c r="C553" s="24"/>
      <c r="D553" s="25"/>
      <c r="E553" s="25"/>
      <c r="F553" s="26"/>
      <c r="G553" s="171"/>
      <c r="H553" s="67"/>
      <c r="I553" s="121"/>
      <c r="J553" s="173"/>
    </row>
    <row r="554" spans="1:10" ht="15" customHeight="1" x14ac:dyDescent="0.15">
      <c r="A554" s="178"/>
      <c r="B554" s="170"/>
      <c r="C554" s="21"/>
      <c r="D554" s="22"/>
      <c r="E554" s="22"/>
      <c r="F554" s="23"/>
      <c r="G554" s="172"/>
      <c r="H554" s="68"/>
      <c r="I554" s="120"/>
      <c r="J554" s="174"/>
    </row>
    <row r="555" spans="1:10" ht="15" customHeight="1" x14ac:dyDescent="0.15">
      <c r="A555" s="168"/>
      <c r="B555" s="169">
        <v>276</v>
      </c>
      <c r="C555" s="24"/>
      <c r="D555" s="25"/>
      <c r="E555" s="25"/>
      <c r="F555" s="26"/>
      <c r="G555" s="171"/>
      <c r="H555" s="67"/>
      <c r="I555" s="121"/>
      <c r="J555" s="173"/>
    </row>
    <row r="556" spans="1:10" ht="15" customHeight="1" x14ac:dyDescent="0.15">
      <c r="A556" s="178"/>
      <c r="B556" s="170"/>
      <c r="C556" s="21"/>
      <c r="D556" s="22"/>
      <c r="E556" s="22"/>
      <c r="F556" s="23"/>
      <c r="G556" s="172"/>
      <c r="H556" s="68"/>
      <c r="I556" s="120"/>
      <c r="J556" s="174"/>
    </row>
    <row r="557" spans="1:10" ht="15" customHeight="1" x14ac:dyDescent="0.15">
      <c r="A557" s="168"/>
      <c r="B557" s="169">
        <v>277</v>
      </c>
      <c r="C557" s="24"/>
      <c r="D557" s="25"/>
      <c r="E557" s="25"/>
      <c r="F557" s="26"/>
      <c r="G557" s="171"/>
      <c r="H557" s="67"/>
      <c r="I557" s="121"/>
      <c r="J557" s="173"/>
    </row>
    <row r="558" spans="1:10" ht="15" customHeight="1" x14ac:dyDescent="0.15">
      <c r="A558" s="178"/>
      <c r="B558" s="170"/>
      <c r="C558" s="21"/>
      <c r="D558" s="22"/>
      <c r="E558" s="22"/>
      <c r="F558" s="23"/>
      <c r="G558" s="172"/>
      <c r="H558" s="68"/>
      <c r="I558" s="120"/>
      <c r="J558" s="174"/>
    </row>
    <row r="559" spans="1:10" ht="15" customHeight="1" x14ac:dyDescent="0.15">
      <c r="A559" s="168"/>
      <c r="B559" s="169">
        <v>278</v>
      </c>
      <c r="C559" s="24"/>
      <c r="D559" s="25"/>
      <c r="E559" s="25"/>
      <c r="F559" s="26"/>
      <c r="G559" s="171"/>
      <c r="H559" s="67"/>
      <c r="I559" s="121"/>
      <c r="J559" s="173"/>
    </row>
    <row r="560" spans="1:10" ht="15" customHeight="1" x14ac:dyDescent="0.15">
      <c r="A560" s="178"/>
      <c r="B560" s="170"/>
      <c r="C560" s="21"/>
      <c r="D560" s="22"/>
      <c r="E560" s="22"/>
      <c r="F560" s="23"/>
      <c r="G560" s="172"/>
      <c r="H560" s="68"/>
      <c r="I560" s="120"/>
      <c r="J560" s="174"/>
    </row>
    <row r="561" spans="1:10" ht="15" customHeight="1" x14ac:dyDescent="0.15">
      <c r="A561" s="168"/>
      <c r="B561" s="169">
        <v>279</v>
      </c>
      <c r="C561" s="24"/>
      <c r="D561" s="25"/>
      <c r="E561" s="25"/>
      <c r="F561" s="26"/>
      <c r="G561" s="171"/>
      <c r="H561" s="67"/>
      <c r="I561" s="121"/>
      <c r="J561" s="173"/>
    </row>
    <row r="562" spans="1:10" ht="15" customHeight="1" x14ac:dyDescent="0.15">
      <c r="A562" s="178"/>
      <c r="B562" s="170"/>
      <c r="C562" s="21"/>
      <c r="D562" s="22"/>
      <c r="E562" s="22"/>
      <c r="F562" s="23"/>
      <c r="G562" s="172"/>
      <c r="H562" s="68"/>
      <c r="I562" s="120"/>
      <c r="J562" s="174"/>
    </row>
    <row r="563" spans="1:10" ht="15" customHeight="1" x14ac:dyDescent="0.15">
      <c r="A563" s="168"/>
      <c r="B563" s="169">
        <v>280</v>
      </c>
      <c r="C563" s="24"/>
      <c r="D563" s="25"/>
      <c r="E563" s="25"/>
      <c r="F563" s="26"/>
      <c r="G563" s="171"/>
      <c r="H563" s="67"/>
      <c r="I563" s="121"/>
      <c r="J563" s="173"/>
    </row>
    <row r="564" spans="1:10" ht="15" customHeight="1" x14ac:dyDescent="0.15">
      <c r="A564" s="178"/>
      <c r="B564" s="170"/>
      <c r="C564" s="21"/>
      <c r="D564" s="22"/>
      <c r="E564" s="22"/>
      <c r="F564" s="23"/>
      <c r="G564" s="172"/>
      <c r="H564" s="68"/>
      <c r="I564" s="120"/>
      <c r="J564" s="174"/>
    </row>
    <row r="565" spans="1:10" ht="15" customHeight="1" x14ac:dyDescent="0.15">
      <c r="A565" s="168"/>
      <c r="B565" s="169">
        <v>281</v>
      </c>
      <c r="C565" s="24"/>
      <c r="D565" s="25"/>
      <c r="E565" s="25"/>
      <c r="F565" s="26"/>
      <c r="G565" s="171"/>
      <c r="H565" s="67"/>
      <c r="I565" s="121"/>
      <c r="J565" s="173"/>
    </row>
    <row r="566" spans="1:10" ht="15" customHeight="1" x14ac:dyDescent="0.15">
      <c r="A566" s="178"/>
      <c r="B566" s="170"/>
      <c r="C566" s="21"/>
      <c r="D566" s="22"/>
      <c r="E566" s="22"/>
      <c r="F566" s="23"/>
      <c r="G566" s="172"/>
      <c r="H566" s="68"/>
      <c r="I566" s="120"/>
      <c r="J566" s="174"/>
    </row>
    <row r="567" spans="1:10" ht="15" customHeight="1" x14ac:dyDescent="0.15">
      <c r="A567" s="168"/>
      <c r="B567" s="169">
        <v>282</v>
      </c>
      <c r="C567" s="24"/>
      <c r="D567" s="25"/>
      <c r="E567" s="25"/>
      <c r="F567" s="26"/>
      <c r="G567" s="171"/>
      <c r="H567" s="67"/>
      <c r="I567" s="121"/>
      <c r="J567" s="173"/>
    </row>
    <row r="568" spans="1:10" ht="15" customHeight="1" x14ac:dyDescent="0.15">
      <c r="A568" s="178"/>
      <c r="B568" s="170"/>
      <c r="C568" s="21"/>
      <c r="D568" s="22"/>
      <c r="E568" s="22"/>
      <c r="F568" s="23"/>
      <c r="G568" s="172"/>
      <c r="H568" s="68"/>
      <c r="I568" s="120"/>
      <c r="J568" s="174"/>
    </row>
    <row r="569" spans="1:10" ht="15" customHeight="1" x14ac:dyDescent="0.15">
      <c r="A569" s="168"/>
      <c r="B569" s="169">
        <v>283</v>
      </c>
      <c r="C569" s="24"/>
      <c r="D569" s="25"/>
      <c r="E569" s="25"/>
      <c r="F569" s="26"/>
      <c r="G569" s="171"/>
      <c r="H569" s="67"/>
      <c r="I569" s="121"/>
      <c r="J569" s="173"/>
    </row>
    <row r="570" spans="1:10" ht="15" customHeight="1" x14ac:dyDescent="0.15">
      <c r="A570" s="178"/>
      <c r="B570" s="170"/>
      <c r="C570" s="21"/>
      <c r="D570" s="22"/>
      <c r="E570" s="22"/>
      <c r="F570" s="23"/>
      <c r="G570" s="172"/>
      <c r="H570" s="68"/>
      <c r="I570" s="120"/>
      <c r="J570" s="174"/>
    </row>
    <row r="571" spans="1:10" ht="15" customHeight="1" x14ac:dyDescent="0.15">
      <c r="A571" s="168"/>
      <c r="B571" s="169">
        <v>284</v>
      </c>
      <c r="C571" s="24"/>
      <c r="D571" s="25"/>
      <c r="E571" s="25"/>
      <c r="F571" s="26"/>
      <c r="G571" s="171"/>
      <c r="H571" s="67"/>
      <c r="I571" s="121"/>
      <c r="J571" s="173"/>
    </row>
    <row r="572" spans="1:10" ht="15" customHeight="1" x14ac:dyDescent="0.15">
      <c r="A572" s="178"/>
      <c r="B572" s="170"/>
      <c r="C572" s="21"/>
      <c r="D572" s="22"/>
      <c r="E572" s="22"/>
      <c r="F572" s="23"/>
      <c r="G572" s="172"/>
      <c r="H572" s="68"/>
      <c r="I572" s="120"/>
      <c r="J572" s="174"/>
    </row>
    <row r="573" spans="1:10" ht="15" customHeight="1" x14ac:dyDescent="0.15">
      <c r="A573" s="168"/>
      <c r="B573" s="169">
        <v>285</v>
      </c>
      <c r="C573" s="24"/>
      <c r="D573" s="25"/>
      <c r="E573" s="25"/>
      <c r="F573" s="26"/>
      <c r="G573" s="171"/>
      <c r="H573" s="67"/>
      <c r="I573" s="121"/>
      <c r="J573" s="173"/>
    </row>
    <row r="574" spans="1:10" ht="15" customHeight="1" x14ac:dyDescent="0.15">
      <c r="A574" s="178"/>
      <c r="B574" s="170"/>
      <c r="C574" s="21"/>
      <c r="D574" s="22"/>
      <c r="E574" s="22"/>
      <c r="F574" s="23"/>
      <c r="G574" s="172"/>
      <c r="H574" s="68"/>
      <c r="I574" s="120"/>
      <c r="J574" s="174"/>
    </row>
    <row r="575" spans="1:10" ht="15" customHeight="1" x14ac:dyDescent="0.15">
      <c r="A575" s="168"/>
      <c r="B575" s="169">
        <v>286</v>
      </c>
      <c r="C575" s="24"/>
      <c r="D575" s="25"/>
      <c r="E575" s="25"/>
      <c r="F575" s="26"/>
      <c r="G575" s="171"/>
      <c r="H575" s="67"/>
      <c r="I575" s="121"/>
      <c r="J575" s="173"/>
    </row>
    <row r="576" spans="1:10" ht="15" customHeight="1" x14ac:dyDescent="0.15">
      <c r="A576" s="178"/>
      <c r="B576" s="170"/>
      <c r="C576" s="21"/>
      <c r="D576" s="22"/>
      <c r="E576" s="22"/>
      <c r="F576" s="23"/>
      <c r="G576" s="172"/>
      <c r="H576" s="68"/>
      <c r="I576" s="120"/>
      <c r="J576" s="174"/>
    </row>
    <row r="577" spans="1:10" ht="15" customHeight="1" x14ac:dyDescent="0.15">
      <c r="A577" s="168"/>
      <c r="B577" s="169">
        <v>287</v>
      </c>
      <c r="C577" s="24"/>
      <c r="D577" s="25"/>
      <c r="E577" s="25"/>
      <c r="F577" s="26"/>
      <c r="G577" s="171"/>
      <c r="H577" s="67"/>
      <c r="I577" s="121"/>
      <c r="J577" s="173"/>
    </row>
    <row r="578" spans="1:10" ht="15" customHeight="1" x14ac:dyDescent="0.15">
      <c r="A578" s="178"/>
      <c r="B578" s="170"/>
      <c r="C578" s="21"/>
      <c r="D578" s="22"/>
      <c r="E578" s="22"/>
      <c r="F578" s="23"/>
      <c r="G578" s="172"/>
      <c r="H578" s="68"/>
      <c r="I578" s="120"/>
      <c r="J578" s="174"/>
    </row>
    <row r="579" spans="1:10" ht="15" customHeight="1" x14ac:dyDescent="0.15">
      <c r="A579" s="168"/>
      <c r="B579" s="169">
        <v>288</v>
      </c>
      <c r="C579" s="24"/>
      <c r="D579" s="25"/>
      <c r="E579" s="25"/>
      <c r="F579" s="26"/>
      <c r="G579" s="171"/>
      <c r="H579" s="67"/>
      <c r="I579" s="121"/>
      <c r="J579" s="173"/>
    </row>
    <row r="580" spans="1:10" ht="15" customHeight="1" x14ac:dyDescent="0.15">
      <c r="A580" s="178"/>
      <c r="B580" s="170"/>
      <c r="C580" s="21"/>
      <c r="D580" s="22"/>
      <c r="E580" s="22"/>
      <c r="F580" s="23"/>
      <c r="G580" s="172"/>
      <c r="H580" s="68"/>
      <c r="I580" s="120"/>
      <c r="J580" s="174"/>
    </row>
    <row r="581" spans="1:10" ht="15" customHeight="1" x14ac:dyDescent="0.15">
      <c r="A581" s="168"/>
      <c r="B581" s="169">
        <v>289</v>
      </c>
      <c r="C581" s="24"/>
      <c r="D581" s="25"/>
      <c r="E581" s="25"/>
      <c r="F581" s="26"/>
      <c r="G581" s="171"/>
      <c r="H581" s="67"/>
      <c r="I581" s="121"/>
      <c r="J581" s="173"/>
    </row>
    <row r="582" spans="1:10" ht="15" customHeight="1" x14ac:dyDescent="0.15">
      <c r="A582" s="178"/>
      <c r="B582" s="170"/>
      <c r="C582" s="21"/>
      <c r="D582" s="22"/>
      <c r="E582" s="22"/>
      <c r="F582" s="23"/>
      <c r="G582" s="172"/>
      <c r="H582" s="68"/>
      <c r="I582" s="120"/>
      <c r="J582" s="174"/>
    </row>
    <row r="583" spans="1:10" ht="15" customHeight="1" x14ac:dyDescent="0.15">
      <c r="A583" s="168"/>
      <c r="B583" s="169">
        <v>290</v>
      </c>
      <c r="C583" s="24"/>
      <c r="D583" s="25"/>
      <c r="E583" s="25"/>
      <c r="F583" s="26"/>
      <c r="G583" s="171"/>
      <c r="H583" s="67"/>
      <c r="I583" s="121"/>
      <c r="J583" s="173"/>
    </row>
    <row r="584" spans="1:10" ht="15" customHeight="1" x14ac:dyDescent="0.15">
      <c r="A584" s="178"/>
      <c r="B584" s="170"/>
      <c r="C584" s="21"/>
      <c r="D584" s="22"/>
      <c r="E584" s="22"/>
      <c r="F584" s="23"/>
      <c r="G584" s="172"/>
      <c r="H584" s="68"/>
      <c r="I584" s="120"/>
      <c r="J584" s="174"/>
    </row>
  </sheetData>
  <sheetProtection sheet="1" objects="1" scenarios="1" selectLockedCells="1"/>
  <mergeCells count="1453">
    <mergeCell ref="A581:A582"/>
    <mergeCell ref="B581:B582"/>
    <mergeCell ref="G581:G582"/>
    <mergeCell ref="I581:I582"/>
    <mergeCell ref="J581:J582"/>
    <mergeCell ref="A583:A584"/>
    <mergeCell ref="B583:B584"/>
    <mergeCell ref="G583:G584"/>
    <mergeCell ref="I583:I584"/>
    <mergeCell ref="J583:J584"/>
    <mergeCell ref="A573:A574"/>
    <mergeCell ref="B573:B574"/>
    <mergeCell ref="G573:G574"/>
    <mergeCell ref="I573:I574"/>
    <mergeCell ref="J573:J574"/>
    <mergeCell ref="A575:A576"/>
    <mergeCell ref="B575:B576"/>
    <mergeCell ref="G575:G576"/>
    <mergeCell ref="I575:I576"/>
    <mergeCell ref="J575:J576"/>
    <mergeCell ref="A577:A578"/>
    <mergeCell ref="B577:B578"/>
    <mergeCell ref="G577:G578"/>
    <mergeCell ref="I577:I578"/>
    <mergeCell ref="J577:J578"/>
    <mergeCell ref="A579:A580"/>
    <mergeCell ref="B579:B580"/>
    <mergeCell ref="G579:G580"/>
    <mergeCell ref="I579:I580"/>
    <mergeCell ref="J579:J580"/>
    <mergeCell ref="A565:A566"/>
    <mergeCell ref="B565:B566"/>
    <mergeCell ref="G565:G566"/>
    <mergeCell ref="I565:I566"/>
    <mergeCell ref="J565:J566"/>
    <mergeCell ref="A567:A568"/>
    <mergeCell ref="B567:B568"/>
    <mergeCell ref="G567:G568"/>
    <mergeCell ref="I567:I568"/>
    <mergeCell ref="J567:J568"/>
    <mergeCell ref="A569:A570"/>
    <mergeCell ref="B569:B570"/>
    <mergeCell ref="G569:G570"/>
    <mergeCell ref="I569:I570"/>
    <mergeCell ref="J569:J570"/>
    <mergeCell ref="A571:A572"/>
    <mergeCell ref="B571:B572"/>
    <mergeCell ref="G571:G572"/>
    <mergeCell ref="I571:I572"/>
    <mergeCell ref="J571:J572"/>
    <mergeCell ref="A557:A558"/>
    <mergeCell ref="B557:B558"/>
    <mergeCell ref="G557:G558"/>
    <mergeCell ref="I557:I558"/>
    <mergeCell ref="J557:J558"/>
    <mergeCell ref="A559:A560"/>
    <mergeCell ref="B559:B560"/>
    <mergeCell ref="G559:G560"/>
    <mergeCell ref="I559:I560"/>
    <mergeCell ref="J559:J560"/>
    <mergeCell ref="A561:A562"/>
    <mergeCell ref="B561:B562"/>
    <mergeCell ref="G561:G562"/>
    <mergeCell ref="I561:I562"/>
    <mergeCell ref="J561:J562"/>
    <mergeCell ref="A563:A564"/>
    <mergeCell ref="B563:B564"/>
    <mergeCell ref="G563:G564"/>
    <mergeCell ref="I563:I564"/>
    <mergeCell ref="J563:J564"/>
    <mergeCell ref="A549:A550"/>
    <mergeCell ref="B549:B550"/>
    <mergeCell ref="G549:G550"/>
    <mergeCell ref="I549:I550"/>
    <mergeCell ref="J549:J550"/>
    <mergeCell ref="A551:A552"/>
    <mergeCell ref="B551:B552"/>
    <mergeCell ref="G551:G552"/>
    <mergeCell ref="I551:I552"/>
    <mergeCell ref="J551:J552"/>
    <mergeCell ref="A553:A554"/>
    <mergeCell ref="B553:B554"/>
    <mergeCell ref="G553:G554"/>
    <mergeCell ref="I553:I554"/>
    <mergeCell ref="J553:J554"/>
    <mergeCell ref="A555:A556"/>
    <mergeCell ref="B555:B556"/>
    <mergeCell ref="G555:G556"/>
    <mergeCell ref="I555:I556"/>
    <mergeCell ref="J555:J556"/>
    <mergeCell ref="A541:A542"/>
    <mergeCell ref="B541:B542"/>
    <mergeCell ref="G541:G542"/>
    <mergeCell ref="I541:I542"/>
    <mergeCell ref="J541:J542"/>
    <mergeCell ref="A543:A544"/>
    <mergeCell ref="B543:B544"/>
    <mergeCell ref="G543:G544"/>
    <mergeCell ref="I543:I544"/>
    <mergeCell ref="J543:J544"/>
    <mergeCell ref="A545:A546"/>
    <mergeCell ref="B545:B546"/>
    <mergeCell ref="G545:G546"/>
    <mergeCell ref="I545:I546"/>
    <mergeCell ref="J545:J546"/>
    <mergeCell ref="A547:A548"/>
    <mergeCell ref="B547:B548"/>
    <mergeCell ref="G547:G548"/>
    <mergeCell ref="I547:I548"/>
    <mergeCell ref="J547:J548"/>
    <mergeCell ref="A533:A534"/>
    <mergeCell ref="B533:B534"/>
    <mergeCell ref="G533:G534"/>
    <mergeCell ref="I533:I534"/>
    <mergeCell ref="J533:J534"/>
    <mergeCell ref="A535:A536"/>
    <mergeCell ref="B535:B536"/>
    <mergeCell ref="G535:G536"/>
    <mergeCell ref="I535:I536"/>
    <mergeCell ref="J535:J536"/>
    <mergeCell ref="A537:A538"/>
    <mergeCell ref="B537:B538"/>
    <mergeCell ref="G537:G538"/>
    <mergeCell ref="I537:I538"/>
    <mergeCell ref="J537:J538"/>
    <mergeCell ref="A539:A540"/>
    <mergeCell ref="B539:B540"/>
    <mergeCell ref="G539:G540"/>
    <mergeCell ref="I539:I540"/>
    <mergeCell ref="J539:J540"/>
    <mergeCell ref="A525:A526"/>
    <mergeCell ref="B525:B526"/>
    <mergeCell ref="G525:G526"/>
    <mergeCell ref="I525:I526"/>
    <mergeCell ref="J525:J526"/>
    <mergeCell ref="A527:A528"/>
    <mergeCell ref="B527:B528"/>
    <mergeCell ref="G527:G528"/>
    <mergeCell ref="I527:I528"/>
    <mergeCell ref="J527:J528"/>
    <mergeCell ref="A529:A530"/>
    <mergeCell ref="B529:B530"/>
    <mergeCell ref="G529:G530"/>
    <mergeCell ref="I529:I530"/>
    <mergeCell ref="J529:J530"/>
    <mergeCell ref="A531:A532"/>
    <mergeCell ref="B531:B532"/>
    <mergeCell ref="G531:G532"/>
    <mergeCell ref="I531:I532"/>
    <mergeCell ref="J531:J532"/>
    <mergeCell ref="A517:A518"/>
    <mergeCell ref="B517:B518"/>
    <mergeCell ref="G517:G518"/>
    <mergeCell ref="I517:I518"/>
    <mergeCell ref="J517:J518"/>
    <mergeCell ref="A519:A520"/>
    <mergeCell ref="B519:B520"/>
    <mergeCell ref="G519:G520"/>
    <mergeCell ref="I519:I520"/>
    <mergeCell ref="J519:J520"/>
    <mergeCell ref="A521:A522"/>
    <mergeCell ref="B521:B522"/>
    <mergeCell ref="G521:G522"/>
    <mergeCell ref="I521:I522"/>
    <mergeCell ref="J521:J522"/>
    <mergeCell ref="A523:A524"/>
    <mergeCell ref="B523:B524"/>
    <mergeCell ref="G523:G524"/>
    <mergeCell ref="I523:I524"/>
    <mergeCell ref="J523:J524"/>
    <mergeCell ref="A509:A510"/>
    <mergeCell ref="B509:B510"/>
    <mergeCell ref="G509:G510"/>
    <mergeCell ref="I509:I510"/>
    <mergeCell ref="J509:J510"/>
    <mergeCell ref="A511:A512"/>
    <mergeCell ref="B511:B512"/>
    <mergeCell ref="G511:G512"/>
    <mergeCell ref="I511:I512"/>
    <mergeCell ref="J511:J512"/>
    <mergeCell ref="A513:A514"/>
    <mergeCell ref="B513:B514"/>
    <mergeCell ref="G513:G514"/>
    <mergeCell ref="I513:I514"/>
    <mergeCell ref="J513:J514"/>
    <mergeCell ref="A515:A516"/>
    <mergeCell ref="B515:B516"/>
    <mergeCell ref="G515:G516"/>
    <mergeCell ref="I515:I516"/>
    <mergeCell ref="J515:J516"/>
    <mergeCell ref="A501:A502"/>
    <mergeCell ref="B501:B502"/>
    <mergeCell ref="G501:G502"/>
    <mergeCell ref="I501:I502"/>
    <mergeCell ref="J501:J502"/>
    <mergeCell ref="A503:A504"/>
    <mergeCell ref="B503:B504"/>
    <mergeCell ref="G503:G504"/>
    <mergeCell ref="I503:I504"/>
    <mergeCell ref="J503:J504"/>
    <mergeCell ref="A505:A506"/>
    <mergeCell ref="B505:B506"/>
    <mergeCell ref="G505:G506"/>
    <mergeCell ref="I505:I506"/>
    <mergeCell ref="J505:J506"/>
    <mergeCell ref="A507:A508"/>
    <mergeCell ref="B507:B508"/>
    <mergeCell ref="G507:G508"/>
    <mergeCell ref="I507:I508"/>
    <mergeCell ref="J507:J508"/>
    <mergeCell ref="A493:A494"/>
    <mergeCell ref="B493:B494"/>
    <mergeCell ref="G493:G494"/>
    <mergeCell ref="I493:I494"/>
    <mergeCell ref="J493:J494"/>
    <mergeCell ref="A495:A496"/>
    <mergeCell ref="B495:B496"/>
    <mergeCell ref="G495:G496"/>
    <mergeCell ref="I495:I496"/>
    <mergeCell ref="J495:J496"/>
    <mergeCell ref="A497:A498"/>
    <mergeCell ref="B497:B498"/>
    <mergeCell ref="G497:G498"/>
    <mergeCell ref="I497:I498"/>
    <mergeCell ref="J497:J498"/>
    <mergeCell ref="A499:A500"/>
    <mergeCell ref="B499:B500"/>
    <mergeCell ref="G499:G500"/>
    <mergeCell ref="I499:I500"/>
    <mergeCell ref="J499:J500"/>
    <mergeCell ref="A485:A486"/>
    <mergeCell ref="B485:B486"/>
    <mergeCell ref="G485:G486"/>
    <mergeCell ref="I485:I486"/>
    <mergeCell ref="J485:J486"/>
    <mergeCell ref="A487:A488"/>
    <mergeCell ref="B487:B488"/>
    <mergeCell ref="G487:G488"/>
    <mergeCell ref="I487:I488"/>
    <mergeCell ref="J487:J488"/>
    <mergeCell ref="A489:A490"/>
    <mergeCell ref="B489:B490"/>
    <mergeCell ref="G489:G490"/>
    <mergeCell ref="I489:I490"/>
    <mergeCell ref="J489:J490"/>
    <mergeCell ref="A491:A492"/>
    <mergeCell ref="B491:B492"/>
    <mergeCell ref="G491:G492"/>
    <mergeCell ref="I491:I492"/>
    <mergeCell ref="J491:J492"/>
    <mergeCell ref="A477:A478"/>
    <mergeCell ref="B477:B478"/>
    <mergeCell ref="G477:G478"/>
    <mergeCell ref="I477:I478"/>
    <mergeCell ref="J477:J478"/>
    <mergeCell ref="A479:A480"/>
    <mergeCell ref="B479:B480"/>
    <mergeCell ref="G479:G480"/>
    <mergeCell ref="I479:I480"/>
    <mergeCell ref="J479:J480"/>
    <mergeCell ref="A481:A482"/>
    <mergeCell ref="B481:B482"/>
    <mergeCell ref="G481:G482"/>
    <mergeCell ref="I481:I482"/>
    <mergeCell ref="J481:J482"/>
    <mergeCell ref="A483:A484"/>
    <mergeCell ref="B483:B484"/>
    <mergeCell ref="G483:G484"/>
    <mergeCell ref="I483:I484"/>
    <mergeCell ref="J483:J484"/>
    <mergeCell ref="A469:A470"/>
    <mergeCell ref="B469:B470"/>
    <mergeCell ref="G469:G470"/>
    <mergeCell ref="I469:I470"/>
    <mergeCell ref="J469:J470"/>
    <mergeCell ref="A471:A472"/>
    <mergeCell ref="B471:B472"/>
    <mergeCell ref="G471:G472"/>
    <mergeCell ref="I471:I472"/>
    <mergeCell ref="J471:J472"/>
    <mergeCell ref="A473:A474"/>
    <mergeCell ref="B473:B474"/>
    <mergeCell ref="G473:G474"/>
    <mergeCell ref="I473:I474"/>
    <mergeCell ref="J473:J474"/>
    <mergeCell ref="A475:A476"/>
    <mergeCell ref="B475:B476"/>
    <mergeCell ref="G475:G476"/>
    <mergeCell ref="I475:I476"/>
    <mergeCell ref="J475:J476"/>
    <mergeCell ref="G369:G370"/>
    <mergeCell ref="I369:I370"/>
    <mergeCell ref="J369:J370"/>
    <mergeCell ref="A5:A6"/>
    <mergeCell ref="B5:B6"/>
    <mergeCell ref="A7:A8"/>
    <mergeCell ref="B7:B8"/>
    <mergeCell ref="J355:J356"/>
    <mergeCell ref="G357:G358"/>
    <mergeCell ref="I357:I358"/>
    <mergeCell ref="J357:J358"/>
    <mergeCell ref="G351:G352"/>
    <mergeCell ref="I351:I352"/>
    <mergeCell ref="J351:J352"/>
    <mergeCell ref="G353:G354"/>
    <mergeCell ref="I353:I354"/>
    <mergeCell ref="J353:J354"/>
    <mergeCell ref="G345:G346"/>
    <mergeCell ref="I345:I346"/>
    <mergeCell ref="J345:J346"/>
    <mergeCell ref="G339:G340"/>
    <mergeCell ref="I339:I340"/>
    <mergeCell ref="I333:I334"/>
    <mergeCell ref="J333:J334"/>
    <mergeCell ref="G327:G328"/>
    <mergeCell ref="I327:I328"/>
    <mergeCell ref="J327:J328"/>
    <mergeCell ref="G329:G330"/>
    <mergeCell ref="I329:I330"/>
    <mergeCell ref="J329:J330"/>
    <mergeCell ref="G367:G368"/>
    <mergeCell ref="G347:G348"/>
    <mergeCell ref="I375:I376"/>
    <mergeCell ref="J375:J376"/>
    <mergeCell ref="G377:G378"/>
    <mergeCell ref="I377:I378"/>
    <mergeCell ref="J377:J378"/>
    <mergeCell ref="G371:G372"/>
    <mergeCell ref="G387:G388"/>
    <mergeCell ref="I387:I388"/>
    <mergeCell ref="J387:J388"/>
    <mergeCell ref="I371:I372"/>
    <mergeCell ref="J371:J372"/>
    <mergeCell ref="G373:G374"/>
    <mergeCell ref="I373:I374"/>
    <mergeCell ref="J373:J374"/>
    <mergeCell ref="I383:I384"/>
    <mergeCell ref="J383:J384"/>
    <mergeCell ref="G385:G386"/>
    <mergeCell ref="I385:I386"/>
    <mergeCell ref="J385:J386"/>
    <mergeCell ref="G379:G380"/>
    <mergeCell ref="I379:I380"/>
    <mergeCell ref="J379:J380"/>
    <mergeCell ref="G381:G382"/>
    <mergeCell ref="I381:I382"/>
    <mergeCell ref="J381:J382"/>
    <mergeCell ref="G383:G384"/>
    <mergeCell ref="G375:G376"/>
    <mergeCell ref="I347:I348"/>
    <mergeCell ref="J347:J348"/>
    <mergeCell ref="G349:G350"/>
    <mergeCell ref="I349:I350"/>
    <mergeCell ref="J349:J350"/>
    <mergeCell ref="G363:G364"/>
    <mergeCell ref="I363:I364"/>
    <mergeCell ref="J363:J364"/>
    <mergeCell ref="G365:G366"/>
    <mergeCell ref="I365:I366"/>
    <mergeCell ref="J365:J366"/>
    <mergeCell ref="G359:G360"/>
    <mergeCell ref="I359:I360"/>
    <mergeCell ref="J359:J360"/>
    <mergeCell ref="G361:G362"/>
    <mergeCell ref="I361:I362"/>
    <mergeCell ref="J361:J362"/>
    <mergeCell ref="G355:G356"/>
    <mergeCell ref="I355:I356"/>
    <mergeCell ref="I367:I368"/>
    <mergeCell ref="J367:J368"/>
    <mergeCell ref="G321:G322"/>
    <mergeCell ref="I321:I322"/>
    <mergeCell ref="J321:J322"/>
    <mergeCell ref="G315:G316"/>
    <mergeCell ref="I315:I316"/>
    <mergeCell ref="J315:J316"/>
    <mergeCell ref="G317:G318"/>
    <mergeCell ref="I317:I318"/>
    <mergeCell ref="J317:J318"/>
    <mergeCell ref="G343:G344"/>
    <mergeCell ref="I343:I344"/>
    <mergeCell ref="J343:J344"/>
    <mergeCell ref="G335:G336"/>
    <mergeCell ref="I335:I336"/>
    <mergeCell ref="J335:J336"/>
    <mergeCell ref="G337:G338"/>
    <mergeCell ref="I337:I338"/>
    <mergeCell ref="J337:J338"/>
    <mergeCell ref="J339:J340"/>
    <mergeCell ref="G341:G342"/>
    <mergeCell ref="I341:I342"/>
    <mergeCell ref="J341:J342"/>
    <mergeCell ref="G323:G324"/>
    <mergeCell ref="I323:I324"/>
    <mergeCell ref="J323:J324"/>
    <mergeCell ref="G325:G326"/>
    <mergeCell ref="I325:I326"/>
    <mergeCell ref="J325:J326"/>
    <mergeCell ref="G331:G332"/>
    <mergeCell ref="I331:I332"/>
    <mergeCell ref="J331:J332"/>
    <mergeCell ref="G333:G334"/>
    <mergeCell ref="G319:G320"/>
    <mergeCell ref="I319:I320"/>
    <mergeCell ref="J319:J320"/>
    <mergeCell ref="G311:G312"/>
    <mergeCell ref="I311:I312"/>
    <mergeCell ref="J311:J312"/>
    <mergeCell ref="G313:G314"/>
    <mergeCell ref="I313:I314"/>
    <mergeCell ref="J313:J314"/>
    <mergeCell ref="G307:G308"/>
    <mergeCell ref="I307:I308"/>
    <mergeCell ref="J307:J308"/>
    <mergeCell ref="G309:G310"/>
    <mergeCell ref="I309:I310"/>
    <mergeCell ref="J309:J310"/>
    <mergeCell ref="G303:G304"/>
    <mergeCell ref="I303:I304"/>
    <mergeCell ref="J303:J304"/>
    <mergeCell ref="G305:G306"/>
    <mergeCell ref="I305:I306"/>
    <mergeCell ref="J305:J306"/>
    <mergeCell ref="G297:G298"/>
    <mergeCell ref="I297:I298"/>
    <mergeCell ref="J297:J298"/>
    <mergeCell ref="G291:G292"/>
    <mergeCell ref="I291:I292"/>
    <mergeCell ref="J291:J292"/>
    <mergeCell ref="G293:G294"/>
    <mergeCell ref="I293:I294"/>
    <mergeCell ref="J293:J294"/>
    <mergeCell ref="G299:G300"/>
    <mergeCell ref="I299:I300"/>
    <mergeCell ref="J299:J300"/>
    <mergeCell ref="G301:G302"/>
    <mergeCell ref="I301:I302"/>
    <mergeCell ref="J301:J302"/>
    <mergeCell ref="G295:G296"/>
    <mergeCell ref="I295:I296"/>
    <mergeCell ref="J295:J296"/>
    <mergeCell ref="G287:G288"/>
    <mergeCell ref="I287:I288"/>
    <mergeCell ref="J287:J288"/>
    <mergeCell ref="G289:G290"/>
    <mergeCell ref="I289:I290"/>
    <mergeCell ref="J289:J290"/>
    <mergeCell ref="G283:G284"/>
    <mergeCell ref="I283:I284"/>
    <mergeCell ref="J283:J284"/>
    <mergeCell ref="G285:G286"/>
    <mergeCell ref="I285:I286"/>
    <mergeCell ref="J285:J286"/>
    <mergeCell ref="G279:G280"/>
    <mergeCell ref="I279:I280"/>
    <mergeCell ref="J279:J280"/>
    <mergeCell ref="G281:G282"/>
    <mergeCell ref="I281:I282"/>
    <mergeCell ref="J281:J282"/>
    <mergeCell ref="G273:G274"/>
    <mergeCell ref="I273:I274"/>
    <mergeCell ref="J273:J274"/>
    <mergeCell ref="G267:G268"/>
    <mergeCell ref="I267:I268"/>
    <mergeCell ref="J267:J268"/>
    <mergeCell ref="G269:G270"/>
    <mergeCell ref="I269:I270"/>
    <mergeCell ref="J269:J270"/>
    <mergeCell ref="G275:G276"/>
    <mergeCell ref="I275:I276"/>
    <mergeCell ref="J275:J276"/>
    <mergeCell ref="G277:G278"/>
    <mergeCell ref="I277:I278"/>
    <mergeCell ref="J277:J278"/>
    <mergeCell ref="G271:G272"/>
    <mergeCell ref="I271:I272"/>
    <mergeCell ref="J271:J272"/>
    <mergeCell ref="G263:G264"/>
    <mergeCell ref="I263:I264"/>
    <mergeCell ref="J263:J264"/>
    <mergeCell ref="G265:G266"/>
    <mergeCell ref="I265:I266"/>
    <mergeCell ref="J265:J266"/>
    <mergeCell ref="G259:G260"/>
    <mergeCell ref="I259:I260"/>
    <mergeCell ref="J259:J260"/>
    <mergeCell ref="G261:G262"/>
    <mergeCell ref="I261:I262"/>
    <mergeCell ref="J261:J262"/>
    <mergeCell ref="G255:G256"/>
    <mergeCell ref="I255:I256"/>
    <mergeCell ref="J255:J256"/>
    <mergeCell ref="G257:G258"/>
    <mergeCell ref="I257:I258"/>
    <mergeCell ref="J257:J258"/>
    <mergeCell ref="G249:G250"/>
    <mergeCell ref="I249:I250"/>
    <mergeCell ref="J249:J250"/>
    <mergeCell ref="G243:G244"/>
    <mergeCell ref="I243:I244"/>
    <mergeCell ref="J243:J244"/>
    <mergeCell ref="G245:G246"/>
    <mergeCell ref="I245:I246"/>
    <mergeCell ref="J245:J246"/>
    <mergeCell ref="G251:G252"/>
    <mergeCell ref="I251:I252"/>
    <mergeCell ref="J251:J252"/>
    <mergeCell ref="G253:G254"/>
    <mergeCell ref="I253:I254"/>
    <mergeCell ref="J253:J254"/>
    <mergeCell ref="G247:G248"/>
    <mergeCell ref="I247:I248"/>
    <mergeCell ref="J247:J248"/>
    <mergeCell ref="G239:G240"/>
    <mergeCell ref="I239:I240"/>
    <mergeCell ref="J239:J240"/>
    <mergeCell ref="G241:G242"/>
    <mergeCell ref="I241:I242"/>
    <mergeCell ref="J241:J242"/>
    <mergeCell ref="G235:G236"/>
    <mergeCell ref="I235:I236"/>
    <mergeCell ref="J235:J236"/>
    <mergeCell ref="G237:G238"/>
    <mergeCell ref="I237:I238"/>
    <mergeCell ref="J237:J238"/>
    <mergeCell ref="G231:G232"/>
    <mergeCell ref="I231:I232"/>
    <mergeCell ref="J231:J232"/>
    <mergeCell ref="G233:G234"/>
    <mergeCell ref="I233:I234"/>
    <mergeCell ref="J233:J234"/>
    <mergeCell ref="G225:G226"/>
    <mergeCell ref="I225:I226"/>
    <mergeCell ref="J225:J226"/>
    <mergeCell ref="G219:G220"/>
    <mergeCell ref="I219:I220"/>
    <mergeCell ref="J219:J220"/>
    <mergeCell ref="G221:G222"/>
    <mergeCell ref="I221:I222"/>
    <mergeCell ref="J221:J222"/>
    <mergeCell ref="G227:G228"/>
    <mergeCell ref="I227:I228"/>
    <mergeCell ref="J227:J228"/>
    <mergeCell ref="G229:G230"/>
    <mergeCell ref="I229:I230"/>
    <mergeCell ref="J229:J230"/>
    <mergeCell ref="G223:G224"/>
    <mergeCell ref="I223:I224"/>
    <mergeCell ref="J223:J224"/>
    <mergeCell ref="G215:G216"/>
    <mergeCell ref="I215:I216"/>
    <mergeCell ref="J215:J216"/>
    <mergeCell ref="G217:G218"/>
    <mergeCell ref="I217:I218"/>
    <mergeCell ref="J217:J218"/>
    <mergeCell ref="G211:G212"/>
    <mergeCell ref="I211:I212"/>
    <mergeCell ref="J211:J212"/>
    <mergeCell ref="G213:G214"/>
    <mergeCell ref="I213:I214"/>
    <mergeCell ref="J213:J214"/>
    <mergeCell ref="G207:G208"/>
    <mergeCell ref="I207:I208"/>
    <mergeCell ref="J207:J208"/>
    <mergeCell ref="G209:G210"/>
    <mergeCell ref="I209:I210"/>
    <mergeCell ref="J209:J210"/>
    <mergeCell ref="G201:G202"/>
    <mergeCell ref="I201:I202"/>
    <mergeCell ref="J201:J202"/>
    <mergeCell ref="G195:G196"/>
    <mergeCell ref="I195:I196"/>
    <mergeCell ref="J195:J196"/>
    <mergeCell ref="G197:G198"/>
    <mergeCell ref="I197:I198"/>
    <mergeCell ref="J197:J198"/>
    <mergeCell ref="G203:G204"/>
    <mergeCell ref="I203:I204"/>
    <mergeCell ref="J203:J204"/>
    <mergeCell ref="G205:G206"/>
    <mergeCell ref="I205:I206"/>
    <mergeCell ref="J205:J206"/>
    <mergeCell ref="G199:G200"/>
    <mergeCell ref="I199:I200"/>
    <mergeCell ref="J199:J200"/>
    <mergeCell ref="G191:G192"/>
    <mergeCell ref="I191:I192"/>
    <mergeCell ref="J191:J192"/>
    <mergeCell ref="G193:G194"/>
    <mergeCell ref="I193:I194"/>
    <mergeCell ref="J193:J194"/>
    <mergeCell ref="G187:G188"/>
    <mergeCell ref="I187:I188"/>
    <mergeCell ref="J187:J188"/>
    <mergeCell ref="G189:G190"/>
    <mergeCell ref="I189:I190"/>
    <mergeCell ref="J189:J190"/>
    <mergeCell ref="G183:G184"/>
    <mergeCell ref="I183:I184"/>
    <mergeCell ref="J183:J184"/>
    <mergeCell ref="G185:G186"/>
    <mergeCell ref="I185:I186"/>
    <mergeCell ref="J185:J186"/>
    <mergeCell ref="G177:G178"/>
    <mergeCell ref="I177:I178"/>
    <mergeCell ref="J177:J178"/>
    <mergeCell ref="G171:G172"/>
    <mergeCell ref="I171:I172"/>
    <mergeCell ref="J171:J172"/>
    <mergeCell ref="G173:G174"/>
    <mergeCell ref="I173:I174"/>
    <mergeCell ref="J173:J174"/>
    <mergeCell ref="G179:G180"/>
    <mergeCell ref="I179:I180"/>
    <mergeCell ref="J179:J180"/>
    <mergeCell ref="G181:G182"/>
    <mergeCell ref="I181:I182"/>
    <mergeCell ref="J181:J182"/>
    <mergeCell ref="G175:G176"/>
    <mergeCell ref="I175:I176"/>
    <mergeCell ref="J175:J176"/>
    <mergeCell ref="G167:G168"/>
    <mergeCell ref="I167:I168"/>
    <mergeCell ref="J167:J168"/>
    <mergeCell ref="G169:G170"/>
    <mergeCell ref="I169:I170"/>
    <mergeCell ref="J169:J170"/>
    <mergeCell ref="G163:G164"/>
    <mergeCell ref="I163:I164"/>
    <mergeCell ref="J163:J164"/>
    <mergeCell ref="G165:G166"/>
    <mergeCell ref="I165:I166"/>
    <mergeCell ref="J165:J166"/>
    <mergeCell ref="G159:G160"/>
    <mergeCell ref="I159:I160"/>
    <mergeCell ref="J159:J160"/>
    <mergeCell ref="G161:G162"/>
    <mergeCell ref="I161:I162"/>
    <mergeCell ref="J161:J162"/>
    <mergeCell ref="G153:G154"/>
    <mergeCell ref="I153:I154"/>
    <mergeCell ref="J153:J154"/>
    <mergeCell ref="G147:G148"/>
    <mergeCell ref="I147:I148"/>
    <mergeCell ref="J147:J148"/>
    <mergeCell ref="G149:G150"/>
    <mergeCell ref="I149:I150"/>
    <mergeCell ref="J149:J150"/>
    <mergeCell ref="G155:G156"/>
    <mergeCell ref="I155:I156"/>
    <mergeCell ref="J155:J156"/>
    <mergeCell ref="G157:G158"/>
    <mergeCell ref="I157:I158"/>
    <mergeCell ref="J157:J158"/>
    <mergeCell ref="G151:G152"/>
    <mergeCell ref="I151:I152"/>
    <mergeCell ref="J151:J152"/>
    <mergeCell ref="G143:G144"/>
    <mergeCell ref="I143:I144"/>
    <mergeCell ref="J143:J144"/>
    <mergeCell ref="G145:G146"/>
    <mergeCell ref="I145:I146"/>
    <mergeCell ref="J145:J146"/>
    <mergeCell ref="G139:G140"/>
    <mergeCell ref="I139:I140"/>
    <mergeCell ref="J139:J140"/>
    <mergeCell ref="G141:G142"/>
    <mergeCell ref="I141:I142"/>
    <mergeCell ref="J141:J142"/>
    <mergeCell ref="G135:G136"/>
    <mergeCell ref="I135:I136"/>
    <mergeCell ref="J135:J136"/>
    <mergeCell ref="G137:G138"/>
    <mergeCell ref="I137:I138"/>
    <mergeCell ref="J137:J138"/>
    <mergeCell ref="G129:G130"/>
    <mergeCell ref="I129:I130"/>
    <mergeCell ref="J129:J130"/>
    <mergeCell ref="G123:G124"/>
    <mergeCell ref="I123:I124"/>
    <mergeCell ref="J123:J124"/>
    <mergeCell ref="G125:G126"/>
    <mergeCell ref="I125:I126"/>
    <mergeCell ref="J125:J126"/>
    <mergeCell ref="G131:G132"/>
    <mergeCell ref="I131:I132"/>
    <mergeCell ref="J131:J132"/>
    <mergeCell ref="G133:G134"/>
    <mergeCell ref="I133:I134"/>
    <mergeCell ref="J133:J134"/>
    <mergeCell ref="G127:G128"/>
    <mergeCell ref="I127:I128"/>
    <mergeCell ref="J127:J128"/>
    <mergeCell ref="G119:G120"/>
    <mergeCell ref="I119:I120"/>
    <mergeCell ref="J119:J120"/>
    <mergeCell ref="G121:G122"/>
    <mergeCell ref="I121:I122"/>
    <mergeCell ref="J121:J122"/>
    <mergeCell ref="G115:G116"/>
    <mergeCell ref="I115:I116"/>
    <mergeCell ref="J115:J116"/>
    <mergeCell ref="G117:G118"/>
    <mergeCell ref="I117:I118"/>
    <mergeCell ref="J117:J118"/>
    <mergeCell ref="G111:G112"/>
    <mergeCell ref="I111:I112"/>
    <mergeCell ref="J111:J112"/>
    <mergeCell ref="G113:G114"/>
    <mergeCell ref="I113:I114"/>
    <mergeCell ref="J113:J114"/>
    <mergeCell ref="G105:G106"/>
    <mergeCell ref="I105:I106"/>
    <mergeCell ref="J105:J106"/>
    <mergeCell ref="G99:G100"/>
    <mergeCell ref="I99:I100"/>
    <mergeCell ref="J99:J100"/>
    <mergeCell ref="G101:G102"/>
    <mergeCell ref="I101:I102"/>
    <mergeCell ref="J101:J102"/>
    <mergeCell ref="G107:G108"/>
    <mergeCell ref="I107:I108"/>
    <mergeCell ref="J107:J108"/>
    <mergeCell ref="G109:G110"/>
    <mergeCell ref="I109:I110"/>
    <mergeCell ref="J109:J110"/>
    <mergeCell ref="G103:G104"/>
    <mergeCell ref="I103:I104"/>
    <mergeCell ref="J103:J104"/>
    <mergeCell ref="G95:G96"/>
    <mergeCell ref="I95:I96"/>
    <mergeCell ref="J95:J96"/>
    <mergeCell ref="G97:G98"/>
    <mergeCell ref="I97:I98"/>
    <mergeCell ref="J97:J98"/>
    <mergeCell ref="G91:G92"/>
    <mergeCell ref="I91:I92"/>
    <mergeCell ref="J91:J92"/>
    <mergeCell ref="G93:G94"/>
    <mergeCell ref="I93:I94"/>
    <mergeCell ref="J93:J94"/>
    <mergeCell ref="G87:G88"/>
    <mergeCell ref="I87:I88"/>
    <mergeCell ref="J87:J88"/>
    <mergeCell ref="G89:G90"/>
    <mergeCell ref="I89:I90"/>
    <mergeCell ref="J89:J90"/>
    <mergeCell ref="G81:G82"/>
    <mergeCell ref="I81:I82"/>
    <mergeCell ref="J81:J82"/>
    <mergeCell ref="G75:G76"/>
    <mergeCell ref="I75:I76"/>
    <mergeCell ref="J75:J76"/>
    <mergeCell ref="G77:G78"/>
    <mergeCell ref="I77:I78"/>
    <mergeCell ref="J77:J78"/>
    <mergeCell ref="G83:G84"/>
    <mergeCell ref="I83:I84"/>
    <mergeCell ref="J83:J84"/>
    <mergeCell ref="G85:G86"/>
    <mergeCell ref="I85:I86"/>
    <mergeCell ref="J85:J86"/>
    <mergeCell ref="G79:G80"/>
    <mergeCell ref="I79:I80"/>
    <mergeCell ref="J79:J80"/>
    <mergeCell ref="G71:G72"/>
    <mergeCell ref="I71:I72"/>
    <mergeCell ref="J71:J72"/>
    <mergeCell ref="G73:G74"/>
    <mergeCell ref="I73:I74"/>
    <mergeCell ref="J73:J74"/>
    <mergeCell ref="G67:G68"/>
    <mergeCell ref="I67:I68"/>
    <mergeCell ref="J67:J68"/>
    <mergeCell ref="G69:G70"/>
    <mergeCell ref="I69:I70"/>
    <mergeCell ref="J69:J70"/>
    <mergeCell ref="G63:G64"/>
    <mergeCell ref="I63:I64"/>
    <mergeCell ref="J63:J64"/>
    <mergeCell ref="G65:G66"/>
    <mergeCell ref="I65:I66"/>
    <mergeCell ref="J65:J66"/>
    <mergeCell ref="G57:G58"/>
    <mergeCell ref="I57:I58"/>
    <mergeCell ref="J57:J58"/>
    <mergeCell ref="G51:G52"/>
    <mergeCell ref="I51:I52"/>
    <mergeCell ref="J51:J52"/>
    <mergeCell ref="G53:G54"/>
    <mergeCell ref="I53:I54"/>
    <mergeCell ref="J53:J54"/>
    <mergeCell ref="G59:G60"/>
    <mergeCell ref="I59:I60"/>
    <mergeCell ref="J59:J60"/>
    <mergeCell ref="G61:G62"/>
    <mergeCell ref="I61:I62"/>
    <mergeCell ref="J61:J62"/>
    <mergeCell ref="I41:I42"/>
    <mergeCell ref="J41:J42"/>
    <mergeCell ref="G27:G28"/>
    <mergeCell ref="I27:I28"/>
    <mergeCell ref="J27:J28"/>
    <mergeCell ref="G29:G30"/>
    <mergeCell ref="I29:I30"/>
    <mergeCell ref="J29:J30"/>
    <mergeCell ref="G35:G36"/>
    <mergeCell ref="I35:I36"/>
    <mergeCell ref="J35:J36"/>
    <mergeCell ref="G37:G38"/>
    <mergeCell ref="I37:I38"/>
    <mergeCell ref="J37:J38"/>
    <mergeCell ref="G55:G56"/>
    <mergeCell ref="I55:I56"/>
    <mergeCell ref="J55:J56"/>
    <mergeCell ref="G47:G48"/>
    <mergeCell ref="I47:I48"/>
    <mergeCell ref="J47:J48"/>
    <mergeCell ref="G49:G50"/>
    <mergeCell ref="I49:I50"/>
    <mergeCell ref="J49:J50"/>
    <mergeCell ref="G43:G44"/>
    <mergeCell ref="I43:I44"/>
    <mergeCell ref="J43:J44"/>
    <mergeCell ref="G45:G46"/>
    <mergeCell ref="I45:I46"/>
    <mergeCell ref="J45:J46"/>
    <mergeCell ref="G39:G40"/>
    <mergeCell ref="I39:I40"/>
    <mergeCell ref="J39:J40"/>
    <mergeCell ref="G3:G4"/>
    <mergeCell ref="I3:I4"/>
    <mergeCell ref="J3:J4"/>
    <mergeCell ref="G5:G6"/>
    <mergeCell ref="I5:I6"/>
    <mergeCell ref="J5:J6"/>
    <mergeCell ref="G391:G392"/>
    <mergeCell ref="I391:I392"/>
    <mergeCell ref="J391:J392"/>
    <mergeCell ref="G19:G20"/>
    <mergeCell ref="I19:I20"/>
    <mergeCell ref="J19:J20"/>
    <mergeCell ref="G21:G22"/>
    <mergeCell ref="I21:I22"/>
    <mergeCell ref="J21:J22"/>
    <mergeCell ref="G31:G32"/>
    <mergeCell ref="I31:I32"/>
    <mergeCell ref="J31:J32"/>
    <mergeCell ref="G33:G34"/>
    <mergeCell ref="I33:I34"/>
    <mergeCell ref="J33:J34"/>
    <mergeCell ref="G11:G12"/>
    <mergeCell ref="I11:I12"/>
    <mergeCell ref="J11:J12"/>
    <mergeCell ref="G13:G14"/>
    <mergeCell ref="I13:I14"/>
    <mergeCell ref="J13:J14"/>
    <mergeCell ref="G389:G390"/>
    <mergeCell ref="I389:I390"/>
    <mergeCell ref="J389:J390"/>
    <mergeCell ref="G23:G24"/>
    <mergeCell ref="I23:I24"/>
    <mergeCell ref="G393:G394"/>
    <mergeCell ref="I393:I394"/>
    <mergeCell ref="J393:J394"/>
    <mergeCell ref="G395:G396"/>
    <mergeCell ref="I395:I396"/>
    <mergeCell ref="J395:J396"/>
    <mergeCell ref="G397:G398"/>
    <mergeCell ref="I397:I398"/>
    <mergeCell ref="J397:J398"/>
    <mergeCell ref="G399:G400"/>
    <mergeCell ref="I399:I400"/>
    <mergeCell ref="J399:J400"/>
    <mergeCell ref="G401:G402"/>
    <mergeCell ref="I401:I402"/>
    <mergeCell ref="J401:J402"/>
    <mergeCell ref="G7:G8"/>
    <mergeCell ref="I7:I8"/>
    <mergeCell ref="J7:J8"/>
    <mergeCell ref="G9:G10"/>
    <mergeCell ref="I9:I10"/>
    <mergeCell ref="J9:J10"/>
    <mergeCell ref="J23:J24"/>
    <mergeCell ref="G25:G26"/>
    <mergeCell ref="I25:I26"/>
    <mergeCell ref="J25:J26"/>
    <mergeCell ref="G15:G16"/>
    <mergeCell ref="I15:I16"/>
    <mergeCell ref="J15:J16"/>
    <mergeCell ref="G17:G18"/>
    <mergeCell ref="I17:I18"/>
    <mergeCell ref="J17:J18"/>
    <mergeCell ref="G41:G42"/>
    <mergeCell ref="G403:G404"/>
    <mergeCell ref="I403:I404"/>
    <mergeCell ref="J403:J404"/>
    <mergeCell ref="G405:G406"/>
    <mergeCell ref="I405:I406"/>
    <mergeCell ref="J405:J406"/>
    <mergeCell ref="G407:G408"/>
    <mergeCell ref="I407:I408"/>
    <mergeCell ref="J407:J408"/>
    <mergeCell ref="G409:G410"/>
    <mergeCell ref="I409:I410"/>
    <mergeCell ref="J409:J410"/>
    <mergeCell ref="G413:G414"/>
    <mergeCell ref="I413:I414"/>
    <mergeCell ref="J413:J414"/>
    <mergeCell ref="G415:G416"/>
    <mergeCell ref="I415:I416"/>
    <mergeCell ref="J415:J416"/>
    <mergeCell ref="G411:G412"/>
    <mergeCell ref="I411:I412"/>
    <mergeCell ref="J411:J412"/>
    <mergeCell ref="G417:G418"/>
    <mergeCell ref="I417:I418"/>
    <mergeCell ref="J417:J418"/>
    <mergeCell ref="G441:G442"/>
    <mergeCell ref="I441:I442"/>
    <mergeCell ref="J441:J442"/>
    <mergeCell ref="G423:G424"/>
    <mergeCell ref="I423:I424"/>
    <mergeCell ref="J423:J424"/>
    <mergeCell ref="G425:G426"/>
    <mergeCell ref="I425:I426"/>
    <mergeCell ref="J425:J426"/>
    <mergeCell ref="G427:G428"/>
    <mergeCell ref="I427:I428"/>
    <mergeCell ref="J427:J428"/>
    <mergeCell ref="G429:G430"/>
    <mergeCell ref="I429:I430"/>
    <mergeCell ref="J429:J430"/>
    <mergeCell ref="G431:G432"/>
    <mergeCell ref="I431:I432"/>
    <mergeCell ref="J431:J432"/>
    <mergeCell ref="G419:G420"/>
    <mergeCell ref="I419:I420"/>
    <mergeCell ref="J419:J420"/>
    <mergeCell ref="G421:G422"/>
    <mergeCell ref="I421:I422"/>
    <mergeCell ref="J421:J422"/>
    <mergeCell ref="J459:J460"/>
    <mergeCell ref="G461:G462"/>
    <mergeCell ref="I461:I462"/>
    <mergeCell ref="J461:J462"/>
    <mergeCell ref="G449:G450"/>
    <mergeCell ref="I449:I450"/>
    <mergeCell ref="J449:J450"/>
    <mergeCell ref="G451:G452"/>
    <mergeCell ref="I451:I452"/>
    <mergeCell ref="J451:J452"/>
    <mergeCell ref="G433:G434"/>
    <mergeCell ref="I433:I434"/>
    <mergeCell ref="J433:J434"/>
    <mergeCell ref="G435:G436"/>
    <mergeCell ref="I435:I436"/>
    <mergeCell ref="J435:J436"/>
    <mergeCell ref="G437:G438"/>
    <mergeCell ref="I437:I438"/>
    <mergeCell ref="J437:J438"/>
    <mergeCell ref="G439:G440"/>
    <mergeCell ref="I439:I440"/>
    <mergeCell ref="J439:J440"/>
    <mergeCell ref="G443:G444"/>
    <mergeCell ref="I443:I444"/>
    <mergeCell ref="J443:J444"/>
    <mergeCell ref="G445:G446"/>
    <mergeCell ref="I445:I446"/>
    <mergeCell ref="J445:J446"/>
    <mergeCell ref="B9:B10"/>
    <mergeCell ref="B11:B12"/>
    <mergeCell ref="B13:B14"/>
    <mergeCell ref="B15:B16"/>
    <mergeCell ref="B17:B18"/>
    <mergeCell ref="B19:B20"/>
    <mergeCell ref="B21:B22"/>
    <mergeCell ref="B23:B24"/>
    <mergeCell ref="B25:B26"/>
    <mergeCell ref="G463:G464"/>
    <mergeCell ref="I463:I464"/>
    <mergeCell ref="J463:J464"/>
    <mergeCell ref="G465:G466"/>
    <mergeCell ref="I465:I466"/>
    <mergeCell ref="J465:J466"/>
    <mergeCell ref="G467:G468"/>
    <mergeCell ref="I467:I468"/>
    <mergeCell ref="J467:J468"/>
    <mergeCell ref="G447:G448"/>
    <mergeCell ref="I447:I448"/>
    <mergeCell ref="J447:J448"/>
    <mergeCell ref="G453:G454"/>
    <mergeCell ref="I453:I454"/>
    <mergeCell ref="J453:J454"/>
    <mergeCell ref="G455:G456"/>
    <mergeCell ref="I455:I456"/>
    <mergeCell ref="J455:J456"/>
    <mergeCell ref="G457:G458"/>
    <mergeCell ref="I457:I458"/>
    <mergeCell ref="J457:J458"/>
    <mergeCell ref="G459:G460"/>
    <mergeCell ref="I459:I460"/>
    <mergeCell ref="B45:B46"/>
    <mergeCell ref="B47:B48"/>
    <mergeCell ref="B49:B50"/>
    <mergeCell ref="B51:B52"/>
    <mergeCell ref="B53:B54"/>
    <mergeCell ref="B55:B56"/>
    <mergeCell ref="B57:B58"/>
    <mergeCell ref="B59:B60"/>
    <mergeCell ref="B61:B62"/>
    <mergeCell ref="B27:B28"/>
    <mergeCell ref="B29:B30"/>
    <mergeCell ref="B31:B32"/>
    <mergeCell ref="B33:B34"/>
    <mergeCell ref="B35:B36"/>
    <mergeCell ref="B37:B38"/>
    <mergeCell ref="B39:B40"/>
    <mergeCell ref="B41:B42"/>
    <mergeCell ref="B43:B44"/>
    <mergeCell ref="B81:B82"/>
    <mergeCell ref="B83:B84"/>
    <mergeCell ref="B85:B86"/>
    <mergeCell ref="B87:B88"/>
    <mergeCell ref="B89:B90"/>
    <mergeCell ref="B91:B92"/>
    <mergeCell ref="B93:B94"/>
    <mergeCell ref="B95:B96"/>
    <mergeCell ref="B97:B98"/>
    <mergeCell ref="B63:B64"/>
    <mergeCell ref="B65:B66"/>
    <mergeCell ref="B67:B68"/>
    <mergeCell ref="B69:B70"/>
    <mergeCell ref="B71:B72"/>
    <mergeCell ref="B73:B74"/>
    <mergeCell ref="B75:B76"/>
    <mergeCell ref="B77:B78"/>
    <mergeCell ref="B79:B80"/>
    <mergeCell ref="B117:B118"/>
    <mergeCell ref="B119:B120"/>
    <mergeCell ref="B121:B122"/>
    <mergeCell ref="B123:B124"/>
    <mergeCell ref="B125:B126"/>
    <mergeCell ref="B127:B128"/>
    <mergeCell ref="B129:B130"/>
    <mergeCell ref="B131:B132"/>
    <mergeCell ref="B133:B134"/>
    <mergeCell ref="B99:B100"/>
    <mergeCell ref="B101:B102"/>
    <mergeCell ref="B103:B104"/>
    <mergeCell ref="B105:B106"/>
    <mergeCell ref="B107:B108"/>
    <mergeCell ref="B109:B110"/>
    <mergeCell ref="B111:B112"/>
    <mergeCell ref="B113:B114"/>
    <mergeCell ref="B115:B116"/>
    <mergeCell ref="B153:B154"/>
    <mergeCell ref="B155:B156"/>
    <mergeCell ref="B157:B158"/>
    <mergeCell ref="B159:B160"/>
    <mergeCell ref="B161:B162"/>
    <mergeCell ref="B163:B164"/>
    <mergeCell ref="B165:B166"/>
    <mergeCell ref="B167:B168"/>
    <mergeCell ref="B169:B170"/>
    <mergeCell ref="B135:B136"/>
    <mergeCell ref="B137:B138"/>
    <mergeCell ref="B139:B140"/>
    <mergeCell ref="B141:B142"/>
    <mergeCell ref="B143:B144"/>
    <mergeCell ref="B145:B146"/>
    <mergeCell ref="B147:B148"/>
    <mergeCell ref="B149:B150"/>
    <mergeCell ref="B151:B152"/>
    <mergeCell ref="B189:B190"/>
    <mergeCell ref="B191:B192"/>
    <mergeCell ref="B193:B194"/>
    <mergeCell ref="B195:B196"/>
    <mergeCell ref="B197:B198"/>
    <mergeCell ref="B199:B200"/>
    <mergeCell ref="B201:B202"/>
    <mergeCell ref="B203:B204"/>
    <mergeCell ref="B205:B206"/>
    <mergeCell ref="B171:B172"/>
    <mergeCell ref="B173:B174"/>
    <mergeCell ref="B175:B176"/>
    <mergeCell ref="B177:B178"/>
    <mergeCell ref="B179:B180"/>
    <mergeCell ref="B181:B182"/>
    <mergeCell ref="B183:B184"/>
    <mergeCell ref="B185:B186"/>
    <mergeCell ref="B187:B188"/>
    <mergeCell ref="B225:B226"/>
    <mergeCell ref="B227:B228"/>
    <mergeCell ref="B229:B230"/>
    <mergeCell ref="B231:B232"/>
    <mergeCell ref="B233:B234"/>
    <mergeCell ref="B235:B236"/>
    <mergeCell ref="B237:B238"/>
    <mergeCell ref="B239:B240"/>
    <mergeCell ref="B241:B242"/>
    <mergeCell ref="B207:B208"/>
    <mergeCell ref="B209:B210"/>
    <mergeCell ref="B211:B212"/>
    <mergeCell ref="B213:B214"/>
    <mergeCell ref="B215:B216"/>
    <mergeCell ref="B217:B218"/>
    <mergeCell ref="B219:B220"/>
    <mergeCell ref="B221:B222"/>
    <mergeCell ref="B223:B224"/>
    <mergeCell ref="B261:B262"/>
    <mergeCell ref="B263:B264"/>
    <mergeCell ref="B265:B266"/>
    <mergeCell ref="B267:B268"/>
    <mergeCell ref="B269:B270"/>
    <mergeCell ref="B271:B272"/>
    <mergeCell ref="B273:B274"/>
    <mergeCell ref="B275:B276"/>
    <mergeCell ref="B277:B278"/>
    <mergeCell ref="B243:B244"/>
    <mergeCell ref="B245:B246"/>
    <mergeCell ref="B247:B248"/>
    <mergeCell ref="B249:B250"/>
    <mergeCell ref="B251:B252"/>
    <mergeCell ref="B253:B254"/>
    <mergeCell ref="B255:B256"/>
    <mergeCell ref="B257:B258"/>
    <mergeCell ref="B259:B260"/>
    <mergeCell ref="B297:B298"/>
    <mergeCell ref="B299:B300"/>
    <mergeCell ref="B301:B302"/>
    <mergeCell ref="B303:B304"/>
    <mergeCell ref="B305:B306"/>
    <mergeCell ref="B307:B308"/>
    <mergeCell ref="B309:B310"/>
    <mergeCell ref="B311:B312"/>
    <mergeCell ref="B313:B314"/>
    <mergeCell ref="B279:B280"/>
    <mergeCell ref="B281:B282"/>
    <mergeCell ref="B283:B284"/>
    <mergeCell ref="B285:B286"/>
    <mergeCell ref="B287:B288"/>
    <mergeCell ref="B289:B290"/>
    <mergeCell ref="B291:B292"/>
    <mergeCell ref="B293:B294"/>
    <mergeCell ref="B295:B296"/>
    <mergeCell ref="B333:B334"/>
    <mergeCell ref="B335:B336"/>
    <mergeCell ref="B337:B338"/>
    <mergeCell ref="B339:B340"/>
    <mergeCell ref="B341:B342"/>
    <mergeCell ref="B343:B344"/>
    <mergeCell ref="B345:B346"/>
    <mergeCell ref="B347:B348"/>
    <mergeCell ref="B349:B350"/>
    <mergeCell ref="B315:B316"/>
    <mergeCell ref="B317:B318"/>
    <mergeCell ref="B319:B320"/>
    <mergeCell ref="B321:B322"/>
    <mergeCell ref="B323:B324"/>
    <mergeCell ref="B325:B326"/>
    <mergeCell ref="B327:B328"/>
    <mergeCell ref="B329:B330"/>
    <mergeCell ref="B331:B332"/>
    <mergeCell ref="B369:B370"/>
    <mergeCell ref="B371:B372"/>
    <mergeCell ref="B373:B374"/>
    <mergeCell ref="B375:B376"/>
    <mergeCell ref="B377:B378"/>
    <mergeCell ref="B379:B380"/>
    <mergeCell ref="B381:B382"/>
    <mergeCell ref="B383:B384"/>
    <mergeCell ref="B385:B386"/>
    <mergeCell ref="B351:B352"/>
    <mergeCell ref="B353:B354"/>
    <mergeCell ref="B355:B356"/>
    <mergeCell ref="B357:B358"/>
    <mergeCell ref="B359:B360"/>
    <mergeCell ref="B361:B362"/>
    <mergeCell ref="B363:B364"/>
    <mergeCell ref="B365:B366"/>
    <mergeCell ref="B367:B368"/>
    <mergeCell ref="B405:B406"/>
    <mergeCell ref="B407:B408"/>
    <mergeCell ref="B409:B410"/>
    <mergeCell ref="B411:B412"/>
    <mergeCell ref="B413:B414"/>
    <mergeCell ref="B415:B416"/>
    <mergeCell ref="B417:B418"/>
    <mergeCell ref="B419:B420"/>
    <mergeCell ref="B421:B422"/>
    <mergeCell ref="B387:B388"/>
    <mergeCell ref="B389:B390"/>
    <mergeCell ref="B391:B392"/>
    <mergeCell ref="B393:B394"/>
    <mergeCell ref="B395:B396"/>
    <mergeCell ref="B397:B398"/>
    <mergeCell ref="B399:B400"/>
    <mergeCell ref="B401:B402"/>
    <mergeCell ref="B403:B404"/>
    <mergeCell ref="A9:A10"/>
    <mergeCell ref="A11:A12"/>
    <mergeCell ref="A13:A14"/>
    <mergeCell ref="A15:A16"/>
    <mergeCell ref="A17:A18"/>
    <mergeCell ref="A19:A20"/>
    <mergeCell ref="A21:A22"/>
    <mergeCell ref="A23:A24"/>
    <mergeCell ref="A25:A26"/>
    <mergeCell ref="B459:B460"/>
    <mergeCell ref="B461:B462"/>
    <mergeCell ref="B463:B464"/>
    <mergeCell ref="B465:B466"/>
    <mergeCell ref="B467:B468"/>
    <mergeCell ref="B441:B442"/>
    <mergeCell ref="B443:B444"/>
    <mergeCell ref="B445:B446"/>
    <mergeCell ref="B447:B448"/>
    <mergeCell ref="B449:B450"/>
    <mergeCell ref="B451:B452"/>
    <mergeCell ref="B453:B454"/>
    <mergeCell ref="B455:B456"/>
    <mergeCell ref="B457:B458"/>
    <mergeCell ref="B423:B424"/>
    <mergeCell ref="B425:B426"/>
    <mergeCell ref="B427:B428"/>
    <mergeCell ref="B429:B430"/>
    <mergeCell ref="B431:B432"/>
    <mergeCell ref="B433:B434"/>
    <mergeCell ref="B435:B436"/>
    <mergeCell ref="B437:B438"/>
    <mergeCell ref="B439:B440"/>
    <mergeCell ref="A45:A46"/>
    <mergeCell ref="A47:A48"/>
    <mergeCell ref="A49:A50"/>
    <mergeCell ref="A51:A52"/>
    <mergeCell ref="A53:A54"/>
    <mergeCell ref="A55:A56"/>
    <mergeCell ref="A57:A58"/>
    <mergeCell ref="A59:A60"/>
    <mergeCell ref="A61:A62"/>
    <mergeCell ref="A27:A28"/>
    <mergeCell ref="A29:A30"/>
    <mergeCell ref="A31:A32"/>
    <mergeCell ref="A33:A34"/>
    <mergeCell ref="A35:A36"/>
    <mergeCell ref="A37:A38"/>
    <mergeCell ref="A39:A40"/>
    <mergeCell ref="A41:A42"/>
    <mergeCell ref="A43:A44"/>
    <mergeCell ref="A81:A82"/>
    <mergeCell ref="A83:A84"/>
    <mergeCell ref="A85:A86"/>
    <mergeCell ref="A87:A88"/>
    <mergeCell ref="A89:A90"/>
    <mergeCell ref="A91:A92"/>
    <mergeCell ref="A93:A94"/>
    <mergeCell ref="A95:A96"/>
    <mergeCell ref="A97:A98"/>
    <mergeCell ref="A63:A64"/>
    <mergeCell ref="A65:A66"/>
    <mergeCell ref="A67:A68"/>
    <mergeCell ref="A69:A70"/>
    <mergeCell ref="A71:A72"/>
    <mergeCell ref="A73:A74"/>
    <mergeCell ref="A75:A76"/>
    <mergeCell ref="A77:A78"/>
    <mergeCell ref="A79:A80"/>
    <mergeCell ref="A117:A118"/>
    <mergeCell ref="A119:A120"/>
    <mergeCell ref="A121:A122"/>
    <mergeCell ref="A123:A124"/>
    <mergeCell ref="A125:A126"/>
    <mergeCell ref="A127:A128"/>
    <mergeCell ref="A129:A130"/>
    <mergeCell ref="A131:A132"/>
    <mergeCell ref="A133:A134"/>
    <mergeCell ref="A99:A100"/>
    <mergeCell ref="A101:A102"/>
    <mergeCell ref="A103:A104"/>
    <mergeCell ref="A105:A106"/>
    <mergeCell ref="A107:A108"/>
    <mergeCell ref="A109:A110"/>
    <mergeCell ref="A111:A112"/>
    <mergeCell ref="A113:A114"/>
    <mergeCell ref="A115:A116"/>
    <mergeCell ref="A153:A154"/>
    <mergeCell ref="A155:A156"/>
    <mergeCell ref="A157:A158"/>
    <mergeCell ref="A159:A160"/>
    <mergeCell ref="A161:A162"/>
    <mergeCell ref="A163:A164"/>
    <mergeCell ref="A165:A166"/>
    <mergeCell ref="A167:A168"/>
    <mergeCell ref="A169:A170"/>
    <mergeCell ref="A135:A136"/>
    <mergeCell ref="A137:A138"/>
    <mergeCell ref="A139:A140"/>
    <mergeCell ref="A141:A142"/>
    <mergeCell ref="A143:A144"/>
    <mergeCell ref="A145:A146"/>
    <mergeCell ref="A147:A148"/>
    <mergeCell ref="A149:A150"/>
    <mergeCell ref="A151:A152"/>
    <mergeCell ref="A189:A190"/>
    <mergeCell ref="A191:A192"/>
    <mergeCell ref="A193:A194"/>
    <mergeCell ref="A195:A196"/>
    <mergeCell ref="A197:A198"/>
    <mergeCell ref="A199:A200"/>
    <mergeCell ref="A201:A202"/>
    <mergeCell ref="A203:A204"/>
    <mergeCell ref="A205:A206"/>
    <mergeCell ref="A171:A172"/>
    <mergeCell ref="A173:A174"/>
    <mergeCell ref="A175:A176"/>
    <mergeCell ref="A177:A178"/>
    <mergeCell ref="A179:A180"/>
    <mergeCell ref="A181:A182"/>
    <mergeCell ref="A183:A184"/>
    <mergeCell ref="A185:A186"/>
    <mergeCell ref="A187:A188"/>
    <mergeCell ref="A225:A226"/>
    <mergeCell ref="A227:A228"/>
    <mergeCell ref="A229:A230"/>
    <mergeCell ref="A231:A232"/>
    <mergeCell ref="A233:A234"/>
    <mergeCell ref="A235:A236"/>
    <mergeCell ref="A237:A238"/>
    <mergeCell ref="A239:A240"/>
    <mergeCell ref="A241:A242"/>
    <mergeCell ref="A207:A208"/>
    <mergeCell ref="A209:A210"/>
    <mergeCell ref="A211:A212"/>
    <mergeCell ref="A213:A214"/>
    <mergeCell ref="A215:A216"/>
    <mergeCell ref="A217:A218"/>
    <mergeCell ref="A219:A220"/>
    <mergeCell ref="A221:A222"/>
    <mergeCell ref="A223:A224"/>
    <mergeCell ref="A261:A262"/>
    <mergeCell ref="A263:A264"/>
    <mergeCell ref="A265:A266"/>
    <mergeCell ref="A267:A268"/>
    <mergeCell ref="A269:A270"/>
    <mergeCell ref="A271:A272"/>
    <mergeCell ref="A273:A274"/>
    <mergeCell ref="A275:A276"/>
    <mergeCell ref="A277:A278"/>
    <mergeCell ref="A243:A244"/>
    <mergeCell ref="A245:A246"/>
    <mergeCell ref="A247:A248"/>
    <mergeCell ref="A249:A250"/>
    <mergeCell ref="A251:A252"/>
    <mergeCell ref="A253:A254"/>
    <mergeCell ref="A255:A256"/>
    <mergeCell ref="A257:A258"/>
    <mergeCell ref="A259:A260"/>
    <mergeCell ref="A297:A298"/>
    <mergeCell ref="A299:A300"/>
    <mergeCell ref="A301:A302"/>
    <mergeCell ref="A303:A304"/>
    <mergeCell ref="A305:A306"/>
    <mergeCell ref="A307:A308"/>
    <mergeCell ref="A309:A310"/>
    <mergeCell ref="A311:A312"/>
    <mergeCell ref="A313:A314"/>
    <mergeCell ref="A279:A280"/>
    <mergeCell ref="A281:A282"/>
    <mergeCell ref="A283:A284"/>
    <mergeCell ref="A285:A286"/>
    <mergeCell ref="A287:A288"/>
    <mergeCell ref="A289:A290"/>
    <mergeCell ref="A291:A292"/>
    <mergeCell ref="A293:A294"/>
    <mergeCell ref="A295:A296"/>
    <mergeCell ref="A333:A334"/>
    <mergeCell ref="A335:A336"/>
    <mergeCell ref="A337:A338"/>
    <mergeCell ref="A339:A340"/>
    <mergeCell ref="A341:A342"/>
    <mergeCell ref="A343:A344"/>
    <mergeCell ref="A345:A346"/>
    <mergeCell ref="A347:A348"/>
    <mergeCell ref="A349:A350"/>
    <mergeCell ref="A315:A316"/>
    <mergeCell ref="A317:A318"/>
    <mergeCell ref="A319:A320"/>
    <mergeCell ref="A321:A322"/>
    <mergeCell ref="A323:A324"/>
    <mergeCell ref="A325:A326"/>
    <mergeCell ref="A327:A328"/>
    <mergeCell ref="A329:A330"/>
    <mergeCell ref="A331:A332"/>
    <mergeCell ref="A369:A370"/>
    <mergeCell ref="A371:A372"/>
    <mergeCell ref="A373:A374"/>
    <mergeCell ref="A375:A376"/>
    <mergeCell ref="A377:A378"/>
    <mergeCell ref="A379:A380"/>
    <mergeCell ref="A381:A382"/>
    <mergeCell ref="A383:A384"/>
    <mergeCell ref="A385:A386"/>
    <mergeCell ref="A351:A352"/>
    <mergeCell ref="A353:A354"/>
    <mergeCell ref="A355:A356"/>
    <mergeCell ref="A357:A358"/>
    <mergeCell ref="A359:A360"/>
    <mergeCell ref="A361:A362"/>
    <mergeCell ref="A363:A364"/>
    <mergeCell ref="A365:A366"/>
    <mergeCell ref="A367:A368"/>
    <mergeCell ref="A405:A406"/>
    <mergeCell ref="A407:A408"/>
    <mergeCell ref="A409:A410"/>
    <mergeCell ref="A411:A412"/>
    <mergeCell ref="A413:A414"/>
    <mergeCell ref="A415:A416"/>
    <mergeCell ref="A417:A418"/>
    <mergeCell ref="A419:A420"/>
    <mergeCell ref="A421:A422"/>
    <mergeCell ref="A387:A388"/>
    <mergeCell ref="A389:A390"/>
    <mergeCell ref="A391:A392"/>
    <mergeCell ref="A393:A394"/>
    <mergeCell ref="A395:A396"/>
    <mergeCell ref="A397:A398"/>
    <mergeCell ref="A399:A400"/>
    <mergeCell ref="A401:A402"/>
    <mergeCell ref="A403:A404"/>
    <mergeCell ref="A459:A460"/>
    <mergeCell ref="A461:A462"/>
    <mergeCell ref="A463:A464"/>
    <mergeCell ref="A465:A466"/>
    <mergeCell ref="A467:A468"/>
    <mergeCell ref="A441:A442"/>
    <mergeCell ref="A443:A444"/>
    <mergeCell ref="A445:A446"/>
    <mergeCell ref="A447:A448"/>
    <mergeCell ref="A449:A450"/>
    <mergeCell ref="A451:A452"/>
    <mergeCell ref="A453:A454"/>
    <mergeCell ref="A455:A456"/>
    <mergeCell ref="A457:A458"/>
    <mergeCell ref="A423:A424"/>
    <mergeCell ref="A425:A426"/>
    <mergeCell ref="A427:A428"/>
    <mergeCell ref="A429:A430"/>
    <mergeCell ref="A431:A432"/>
    <mergeCell ref="A433:A434"/>
    <mergeCell ref="A435:A436"/>
    <mergeCell ref="A437:A438"/>
    <mergeCell ref="A439:A440"/>
  </mergeCells>
  <phoneticPr fontId="1"/>
  <dataValidations count="1">
    <dataValidation imeMode="halfAlpha" allowBlank="1" showInputMessage="1" showErrorMessage="1" sqref="D5:F58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7">
        <x14:dataValidation type="list" imeMode="hiragana" allowBlank="1" showInputMessage="1">
          <x14:formula1>
            <xm:f>リスト!$J$3:$J$8</xm:f>
          </x14:formula1>
          <xm:sqref>G5:G584</xm:sqref>
        </x14:dataValidation>
        <x14:dataValidation type="list" imeMode="hiragana" allowBlank="1" showInputMessage="1">
          <x14:formula1>
            <xm:f>リスト!$K$3:$K$7</xm:f>
          </x14:formula1>
          <xm:sqref>H5 H7 H9 H11 H13 H15 H17 H19 H21 H23 H25 H27 H29 H31 H33 H35 H37 H39 H41 H43 H45 H47 H49 H51 H53 H55 H57 H59 H61 H63 H65 H67 H69 H71 H73 H75 H77 H79 H81 H83 H85 H87 H89 H91 H93 H95 H97 H99 H101 H103 H105 H107 H109 H111 H113 H115 H117 H119 H121 H123 H125 H127 H129 H131 H133 H135 H137 H139 H141 H143 H145 H147 H149 H151 H153 H155 H157 H159 H161 H163 H165 H167 H169 H171 H173 H175 H177 H179 H181 H183 H185 H187 H189 H191 H193 H195 H197 H199 H201 H203 H205 H207 H209 H211 H213 H215 H217 H219 H221 H223 H225 H227 H229 H231 H233 H235 H237 H239 H241 H243 H245 H247 H249 H251 H253 H255 H257 H259 H261 H263 H265 H267 H269 H271 H273 H275 H277 H279 H281 H283 H285 H287 H289 H291 H293 H295 H297 H299 H301 H303 H305 H307 H309 H311 H313 H315 H317 H319 H321 H323 H325 H327 H329 H331 H333 H335 H337 H339 H341 H343 H345 H347 H349 H351 H353 H355 H357 H359 H361 H363 H365 H367 H369 H371 H373 H375 H377 H379 H381 H383 H385 H387 H389 H391 H393 H395 H397 H399 H401 H403 H405 H407 H409 H411 H413 H415 H417 H419 H421 H423 H425 H427 H429 H431 H433 H435 H437 H439 H441 H443 H445 H447 H449 H451 H453 H455 H457 H459 H461 H463 H465 H467 H469 H471 H473 H475 H477 H479 H481 H483 H485 H487 H489 H491 H493 H495 H497 H499 H501 H503 H505 H507 H509 H511 H513 H515 H517 H519 H521 H523 H525 H527 H529 H531 H533 H535 H537 H539 H541 H543 H545 H547 H549 H551 H553 H555 H557 H559 H561 H563 H565 H567 H569 H571 H573 H575 H577 H579 H581 H583</xm:sqref>
        </x14:dataValidation>
        <x14:dataValidation type="list" imeMode="hiragana" allowBlank="1" showInputMessage="1">
          <x14:formula1>
            <xm:f>リスト!$N$3:$N$4</xm:f>
          </x14:formula1>
          <xm:sqref>H6 H8 H10 H12 H14 H16 H18 H20 H22 H24 H26 H28 H30 H32 H34 H36 H38 H40 H42 H44 H46 H48 H50 H52 H54 H56 H58 H60 H62 H64 H66 H68 H70 H72 H74 H76 H78 H80 H82 H84 H86 H88 H90 H92 H94 H96 H98 H100 H102 H104 H106 H108 H110 H112 H114 H116 H118 H120 H122 H124 H126 H128 H130 H132 H134 H136 H138 H140 H142 H144 H146 H148 H150 H152 H154 H156 H158 H160 H162 H164 H166 H168 H170 H172 H174 H176 H178 H180 H182 H184 H186 H188 H190 H192 H194 H196 H198 H200 H202 H204 H206 H208 H210 H212 H214 H216 H218 H220 H222 H224 H226 H228 H230 H232 H234 H236 H238 H240 H242 H244 H246 H248 H250 H252 H254 H256 H258 H260 H262 H264 H266 H268 H270 H272 H274 H276 H278 H280 H282 H284 H286 H288 H290 H292 H294 H296 H298 H300 H302 H304 H306 H308 H310 H312 H314 H316 H318 H320 H322 H324 H326 H328 H330 H332 H334 H336 H338 H340 H342 H344 H346 H348 H350 H352 H354 H356 H358 H360 H362 H364 H366 H368 H370 H372 H374 H376 H378 H380 H382 H384 H386 H388 H390 H392 H394 H396 H398 H400 H402 H404 H406 H408 H410 H412 H414 H416 H418 H420 H422 H424 H426 H428 H430 H432 H434 H436 H438 H440 H442 H444 H446 H448 H450 H452 H454 H456 H458 H460 H462 H464 H466 H468 H470 H472 H474 H476 H478 H480 H482 H484 H486 H488 H490 H492 H494 H496 H498 H500 H502 H504 H506 H508 H510 H512 H514 H516 H518 H520 H522 H524 H526 H528 H530 H532 H534 H536 H538 H540 H542 H544 H546 H548 H550 H552 H554 H556 H558 H560 H562 H564 H566 H568 H570 H572 H574 H576 H578 H580 H582 H584</xm:sqref>
        </x14:dataValidation>
        <x14:dataValidation type="list" allowBlank="1" showInputMessage="1">
          <x14:formula1>
            <xm:f>リスト!$M$3:$M$11</xm:f>
          </x14:formula1>
          <xm:sqref>J5:J584</xm:sqref>
        </x14:dataValidation>
        <x14:dataValidation type="list" imeMode="hiragana" allowBlank="1" showInputMessage="1">
          <x14:formula1>
            <xm:f>リスト!$C$3:$C$5</xm:f>
          </x14:formula1>
          <xm:sqref>C5:C584</xm:sqref>
        </x14:dataValidation>
        <x14:dataValidation type="list" imeMode="hiragana" allowBlank="1" showInputMessage="1">
          <x14:formula1>
            <xm:f>リスト!$L$3:$L$18</xm:f>
          </x14:formula1>
          <xm:sqref>I7:I584</xm:sqref>
        </x14:dataValidation>
        <x14:dataValidation type="list" imeMode="hiragana" allowBlank="1" showInputMessage="1">
          <x14:formula1>
            <xm:f>リスト!$L$3:$L$26</xm:f>
          </x14:formula1>
          <xm:sqref>I5:I6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667"/>
  <sheetViews>
    <sheetView showGridLines="0" showZeros="0" zoomScaleNormal="100" workbookViewId="0"/>
  </sheetViews>
  <sheetFormatPr defaultColWidth="3.75" defaultRowHeight="13.5" x14ac:dyDescent="0.15"/>
  <cols>
    <col min="1" max="1" width="4.5" style="31" bestFit="1" customWidth="1"/>
    <col min="2" max="2" width="3.75" style="31"/>
    <col min="3" max="5" width="4.5" style="31" bestFit="1" customWidth="1"/>
    <col min="6" max="11" width="3.75" style="31"/>
    <col min="12" max="12" width="3.125" style="31" customWidth="1"/>
    <col min="13" max="13" width="3.75" style="31" customWidth="1"/>
    <col min="14" max="20" width="3.75" style="31"/>
    <col min="21" max="21" width="1" style="31" customWidth="1"/>
    <col min="22" max="22" width="5.625" style="31" customWidth="1"/>
    <col min="23" max="23" width="4.375" style="31" customWidth="1"/>
    <col min="24" max="24" width="8.625" style="31" bestFit="1" customWidth="1"/>
    <col min="25" max="25" width="3.75" style="31" customWidth="1"/>
    <col min="26" max="26" width="3.75" style="31" hidden="1" customWidth="1"/>
    <col min="27" max="27" width="3.5" style="31" hidden="1" customWidth="1"/>
    <col min="28" max="28" width="4.875" style="31" hidden="1" customWidth="1"/>
    <col min="29" max="29" width="9.875" style="31" hidden="1" customWidth="1"/>
    <col min="30" max="30" width="4.5" style="31" hidden="1" customWidth="1"/>
    <col min="31" max="31" width="3.625" style="31" hidden="1" customWidth="1"/>
    <col min="32" max="32" width="2.5" style="31" hidden="1" customWidth="1"/>
    <col min="33" max="33" width="3.625" style="31" hidden="1" customWidth="1"/>
    <col min="34" max="34" width="2.5" style="74" hidden="1" customWidth="1"/>
    <col min="35" max="35" width="3.625" style="31" hidden="1" customWidth="1"/>
    <col min="36" max="36" width="10.125" style="75" hidden="1" customWidth="1"/>
    <col min="37" max="38" width="3.5" style="31" hidden="1" customWidth="1"/>
    <col min="39" max="39" width="7.5" style="31" hidden="1" customWidth="1"/>
    <col min="40" max="40" width="3.75" style="31" hidden="1" customWidth="1"/>
    <col min="41" max="48" width="5" style="31" hidden="1" customWidth="1"/>
    <col min="49" max="49" width="3.75" style="31" hidden="1" customWidth="1"/>
    <col min="50" max="16384" width="3.75" style="31"/>
  </cols>
  <sheetData>
    <row r="1" spans="2:24" x14ac:dyDescent="0.15">
      <c r="B1" s="352" t="s">
        <v>166</v>
      </c>
      <c r="C1" s="178"/>
      <c r="D1" s="178"/>
      <c r="E1" s="178"/>
      <c r="F1" s="178"/>
      <c r="G1" s="178"/>
      <c r="H1" s="178"/>
      <c r="I1" s="2"/>
      <c r="J1" s="2"/>
      <c r="K1" s="2"/>
      <c r="L1" s="2"/>
      <c r="M1" s="2"/>
      <c r="N1" s="2"/>
      <c r="O1" s="2"/>
      <c r="P1" s="178"/>
      <c r="Q1" s="178"/>
      <c r="R1" s="178"/>
      <c r="S1" s="2"/>
      <c r="T1" s="353">
        <f>氏名等入力シート!G4</f>
        <v>0</v>
      </c>
      <c r="U1" s="353"/>
      <c r="V1" s="353"/>
      <c r="W1" s="43" t="s">
        <v>138</v>
      </c>
      <c r="X1" s="43">
        <v>1</v>
      </c>
    </row>
    <row r="2" spans="2:24" ht="3.75" customHeight="1" x14ac:dyDescent="0.15">
      <c r="B2" s="41"/>
      <c r="C2" s="2"/>
      <c r="D2" s="2"/>
      <c r="E2" s="2"/>
      <c r="F2" s="2"/>
      <c r="G2" s="2"/>
      <c r="H2" s="2"/>
      <c r="I2" s="2"/>
      <c r="J2" s="2"/>
      <c r="K2" s="2"/>
      <c r="L2" s="2"/>
      <c r="M2" s="2"/>
      <c r="N2" s="2"/>
      <c r="O2" s="2"/>
      <c r="P2" s="2"/>
      <c r="Q2" s="2"/>
      <c r="R2" s="2"/>
      <c r="S2" s="2"/>
      <c r="T2" s="2"/>
    </row>
    <row r="3" spans="2:24" ht="27.75" customHeight="1" thickBot="1" x14ac:dyDescent="0.2">
      <c r="B3" s="366" t="s">
        <v>130</v>
      </c>
      <c r="C3" s="366"/>
      <c r="D3" s="366"/>
      <c r="E3" s="366"/>
      <c r="F3" s="366"/>
      <c r="G3" s="366"/>
      <c r="H3" s="366"/>
      <c r="I3" s="366"/>
      <c r="J3" s="366"/>
      <c r="K3" s="366"/>
      <c r="L3" s="366"/>
      <c r="M3" s="366"/>
      <c r="N3" s="366"/>
      <c r="O3" s="366"/>
      <c r="P3" s="366"/>
      <c r="Q3" s="366"/>
      <c r="R3" s="366"/>
      <c r="S3" s="366"/>
      <c r="T3" s="366"/>
      <c r="U3" s="366"/>
      <c r="V3" s="366"/>
      <c r="W3" s="366"/>
      <c r="X3" s="366"/>
    </row>
    <row r="4" spans="2:24" ht="18.75" customHeight="1" x14ac:dyDescent="0.15">
      <c r="B4" s="259" t="s">
        <v>125</v>
      </c>
      <c r="C4" s="260"/>
      <c r="D4" s="261"/>
      <c r="E4" s="320" t="str">
        <f>氏名等入力シート!G9&amp;"　"&amp;氏名等入力シート!J9</f>
        <v>　</v>
      </c>
      <c r="F4" s="321"/>
      <c r="G4" s="321"/>
      <c r="H4" s="321"/>
      <c r="I4" s="321"/>
      <c r="J4" s="321"/>
      <c r="K4" s="39"/>
      <c r="L4" s="314">
        <f>氏名等入力シート!G12</f>
        <v>0</v>
      </c>
      <c r="M4" s="299" t="s">
        <v>8</v>
      </c>
      <c r="N4" s="300"/>
      <c r="O4" s="301"/>
      <c r="P4" s="299">
        <f>氏名等入力シート!G4</f>
        <v>0</v>
      </c>
      <c r="Q4" s="300"/>
      <c r="R4" s="300"/>
      <c r="S4" s="300"/>
      <c r="T4" s="313"/>
      <c r="V4" s="213" t="s">
        <v>168</v>
      </c>
      <c r="W4" s="242"/>
      <c r="X4" s="243"/>
    </row>
    <row r="5" spans="2:24" ht="30" customHeight="1" thickBot="1" x14ac:dyDescent="0.2">
      <c r="B5" s="250" t="s">
        <v>126</v>
      </c>
      <c r="C5" s="251"/>
      <c r="D5" s="252"/>
      <c r="E5" s="322" t="str">
        <f>氏名等入力シート!G10&amp;"　"&amp;氏名等入力シート!J10</f>
        <v>　</v>
      </c>
      <c r="F5" s="323"/>
      <c r="G5" s="323"/>
      <c r="H5" s="323"/>
      <c r="I5" s="323"/>
      <c r="J5" s="323"/>
      <c r="K5" s="40" t="s">
        <v>123</v>
      </c>
      <c r="L5" s="315"/>
      <c r="M5" s="297" t="s">
        <v>5</v>
      </c>
      <c r="N5" s="254"/>
      <c r="O5" s="255"/>
      <c r="P5" s="297" t="str">
        <f>氏名等入力シート!G15&amp;" "&amp;氏名等入力シート!I15&amp;"年"&amp;氏名等入力シート!J15&amp;"月"&amp;氏名等入力シート!K15&amp;"日"</f>
        <v xml:space="preserve">   年    月    日</v>
      </c>
      <c r="Q5" s="254"/>
      <c r="R5" s="254"/>
      <c r="S5" s="254"/>
      <c r="T5" s="298"/>
      <c r="V5" s="244">
        <f>氏名等入力シート!G6</f>
        <v>0</v>
      </c>
      <c r="W5" s="245"/>
      <c r="X5" s="246"/>
    </row>
    <row r="6" spans="2:24" ht="26.25" customHeight="1" x14ac:dyDescent="0.15">
      <c r="B6" s="253" t="s">
        <v>127</v>
      </c>
      <c r="C6" s="254"/>
      <c r="D6" s="255"/>
      <c r="E6" s="271">
        <f>氏名等入力シート!G17</f>
        <v>0</v>
      </c>
      <c r="F6" s="272"/>
      <c r="G6" s="272"/>
      <c r="H6" s="272"/>
      <c r="I6" s="272"/>
      <c r="J6" s="272"/>
      <c r="K6" s="272"/>
      <c r="L6" s="272"/>
      <c r="M6" s="272"/>
      <c r="N6" s="272"/>
      <c r="O6" s="272"/>
      <c r="P6" s="272"/>
      <c r="Q6" s="272"/>
      <c r="R6" s="272"/>
      <c r="S6" s="272"/>
      <c r="T6" s="273"/>
    </row>
    <row r="7" spans="2:24" ht="18" customHeight="1" x14ac:dyDescent="0.15">
      <c r="B7" s="253" t="s">
        <v>128</v>
      </c>
      <c r="C7" s="254"/>
      <c r="D7" s="255"/>
      <c r="E7" s="324" t="str">
        <f>"（"&amp;氏名等入力シート!G19</f>
        <v>（</v>
      </c>
      <c r="F7" s="325"/>
      <c r="G7" s="42" t="s">
        <v>136</v>
      </c>
      <c r="H7" s="326" t="str">
        <f>氏名等入力シート!I19&amp;"）"</f>
        <v>）</v>
      </c>
      <c r="I7" s="285"/>
      <c r="J7" s="42"/>
      <c r="K7" s="36"/>
      <c r="L7" s="37"/>
      <c r="M7" s="37"/>
      <c r="N7" s="37"/>
      <c r="O7" s="37"/>
      <c r="P7" s="37"/>
      <c r="Q7" s="37"/>
      <c r="R7" s="37"/>
      <c r="S7" s="37"/>
      <c r="T7" s="38"/>
    </row>
    <row r="8" spans="2:24" ht="26.25" customHeight="1" thickBot="1" x14ac:dyDescent="0.2">
      <c r="B8" s="256"/>
      <c r="C8" s="257"/>
      <c r="D8" s="258"/>
      <c r="E8" s="274">
        <f>氏名等入力シート!G20</f>
        <v>0</v>
      </c>
      <c r="F8" s="275"/>
      <c r="G8" s="275"/>
      <c r="H8" s="275"/>
      <c r="I8" s="275"/>
      <c r="J8" s="275"/>
      <c r="K8" s="275"/>
      <c r="L8" s="275"/>
      <c r="M8" s="275"/>
      <c r="N8" s="275"/>
      <c r="O8" s="275"/>
      <c r="P8" s="275"/>
      <c r="Q8" s="275"/>
      <c r="R8" s="275"/>
      <c r="S8" s="275"/>
      <c r="T8" s="276"/>
    </row>
    <row r="9" spans="2:24" ht="6" customHeight="1" thickBot="1" x14ac:dyDescent="0.2"/>
    <row r="10" spans="2:24" ht="18.75" customHeight="1" x14ac:dyDescent="0.15">
      <c r="B10" s="210" t="s">
        <v>129</v>
      </c>
      <c r="C10" s="211"/>
      <c r="D10" s="211"/>
      <c r="E10" s="211"/>
      <c r="F10" s="211"/>
      <c r="G10" s="211"/>
      <c r="H10" s="211"/>
      <c r="I10" s="211"/>
      <c r="J10" s="211"/>
      <c r="K10" s="211"/>
      <c r="L10" s="211"/>
      <c r="M10" s="211"/>
      <c r="N10" s="211"/>
      <c r="O10" s="211"/>
      <c r="P10" s="211"/>
      <c r="Q10" s="211"/>
      <c r="R10" s="211"/>
      <c r="S10" s="211"/>
      <c r="T10" s="212"/>
      <c r="V10" s="213" t="s">
        <v>149</v>
      </c>
      <c r="W10" s="242"/>
      <c r="X10" s="243"/>
    </row>
    <row r="11" spans="2:24" ht="15.75" customHeight="1" x14ac:dyDescent="0.15">
      <c r="B11" s="328" t="s">
        <v>13</v>
      </c>
      <c r="C11" s="329"/>
      <c r="D11" s="329"/>
      <c r="E11" s="329"/>
      <c r="F11" s="329"/>
      <c r="G11" s="329"/>
      <c r="H11" s="329"/>
      <c r="I11" s="332" t="s">
        <v>135</v>
      </c>
      <c r="J11" s="329"/>
      <c r="K11" s="329"/>
      <c r="L11" s="333" t="s">
        <v>20</v>
      </c>
      <c r="M11" s="329"/>
      <c r="N11" s="329"/>
      <c r="O11" s="329"/>
      <c r="P11" s="329"/>
      <c r="Q11" s="329"/>
      <c r="R11" s="332" t="s">
        <v>132</v>
      </c>
      <c r="S11" s="329"/>
      <c r="T11" s="334"/>
      <c r="V11" s="338" t="s">
        <v>139</v>
      </c>
      <c r="W11" s="339"/>
      <c r="X11" s="340"/>
    </row>
    <row r="12" spans="2:24" ht="15.75" customHeight="1" x14ac:dyDescent="0.15">
      <c r="B12" s="330"/>
      <c r="C12" s="331"/>
      <c r="D12" s="331"/>
      <c r="E12" s="331"/>
      <c r="F12" s="331"/>
      <c r="G12" s="331"/>
      <c r="H12" s="331"/>
      <c r="I12" s="331"/>
      <c r="J12" s="331"/>
      <c r="K12" s="331"/>
      <c r="L12" s="331"/>
      <c r="M12" s="331"/>
      <c r="N12" s="331"/>
      <c r="O12" s="331"/>
      <c r="P12" s="331"/>
      <c r="Q12" s="331"/>
      <c r="R12" s="331"/>
      <c r="S12" s="331"/>
      <c r="T12" s="335"/>
      <c r="V12" s="359" t="s">
        <v>142</v>
      </c>
      <c r="W12" s="360"/>
      <c r="X12" s="361"/>
    </row>
    <row r="13" spans="2:24" ht="18" customHeight="1" x14ac:dyDescent="0.15">
      <c r="B13" s="292" t="str">
        <f>氏名等入力シート!G24</f>
        <v>○○市立○○小学校</v>
      </c>
      <c r="C13" s="293"/>
      <c r="D13" s="293"/>
      <c r="E13" s="293"/>
      <c r="F13" s="293"/>
      <c r="G13" s="293"/>
      <c r="H13" s="293"/>
      <c r="I13" s="316">
        <f>氏名等入力シート!M24</f>
        <v>0</v>
      </c>
      <c r="J13" s="293"/>
      <c r="K13" s="317"/>
      <c r="L13" s="32">
        <f>氏名等入力シート!S24</f>
        <v>0</v>
      </c>
      <c r="M13" s="284" t="str">
        <f>IF(氏名等入力シート!G24="","",氏名等入力シート!U24&amp;" "&amp;氏名等入力シート!W24&amp;"年"&amp;氏名等入力シート!X24&amp;"月"&amp;氏名等入力シート!Y24&amp;"日")</f>
        <v xml:space="preserve"> 年月日</v>
      </c>
      <c r="N13" s="285"/>
      <c r="O13" s="285"/>
      <c r="P13" s="285"/>
      <c r="Q13" s="286"/>
      <c r="R13" s="265">
        <f>氏名等入力シート!Z24</f>
        <v>0</v>
      </c>
      <c r="S13" s="266"/>
      <c r="T13" s="267"/>
      <c r="V13" s="338" t="s">
        <v>145</v>
      </c>
      <c r="W13" s="339"/>
      <c r="X13" s="340"/>
    </row>
    <row r="14" spans="2:24" ht="18" customHeight="1" x14ac:dyDescent="0.15">
      <c r="B14" s="294"/>
      <c r="C14" s="295"/>
      <c r="D14" s="295"/>
      <c r="E14" s="295"/>
      <c r="F14" s="295"/>
      <c r="G14" s="295"/>
      <c r="H14" s="295"/>
      <c r="I14" s="318">
        <f>氏名等入力シート!P24</f>
        <v>0</v>
      </c>
      <c r="J14" s="295"/>
      <c r="K14" s="319"/>
      <c r="L14" s="33">
        <f>氏名等入力シート!S25</f>
        <v>0</v>
      </c>
      <c r="M14" s="281" t="str">
        <f>IF(氏名等入力シート!G24="","",氏名等入力シート!U25&amp;" "&amp;氏名等入力シート!W25&amp;"年"&amp;氏名等入力シート!X25&amp;"月"&amp;氏名等入力シート!Y25&amp;"日")</f>
        <v xml:space="preserve"> 年月日</v>
      </c>
      <c r="N14" s="282"/>
      <c r="O14" s="282"/>
      <c r="P14" s="282"/>
      <c r="Q14" s="283"/>
      <c r="R14" s="268"/>
      <c r="S14" s="269"/>
      <c r="T14" s="270"/>
      <c r="V14" s="343"/>
      <c r="W14" s="344"/>
      <c r="X14" s="345"/>
    </row>
    <row r="15" spans="2:24" ht="18" customHeight="1" x14ac:dyDescent="0.15">
      <c r="B15" s="292" t="str">
        <f>氏名等入力シート!G26</f>
        <v>○○市立○○中学校</v>
      </c>
      <c r="C15" s="293"/>
      <c r="D15" s="293"/>
      <c r="E15" s="293"/>
      <c r="F15" s="293"/>
      <c r="G15" s="293"/>
      <c r="H15" s="293"/>
      <c r="I15" s="316">
        <f>氏名等入力シート!M26</f>
        <v>0</v>
      </c>
      <c r="J15" s="293"/>
      <c r="K15" s="317"/>
      <c r="L15" s="32">
        <f>氏名等入力シート!S26</f>
        <v>0</v>
      </c>
      <c r="M15" s="284" t="str">
        <f>IF(氏名等入力シート!G26="","",氏名等入力シート!U26&amp;" "&amp;氏名等入力シート!W26&amp;"年"&amp;氏名等入力シート!X26&amp;"月"&amp;氏名等入力シート!Y26&amp;"日")</f>
        <v xml:space="preserve"> 年月日</v>
      </c>
      <c r="N15" s="285"/>
      <c r="O15" s="285"/>
      <c r="P15" s="285"/>
      <c r="Q15" s="286"/>
      <c r="R15" s="265">
        <f>氏名等入力シート!Z26</f>
        <v>0</v>
      </c>
      <c r="S15" s="266"/>
      <c r="T15" s="267"/>
      <c r="V15" s="338" t="s">
        <v>146</v>
      </c>
      <c r="W15" s="339"/>
      <c r="X15" s="340"/>
    </row>
    <row r="16" spans="2:24" ht="18" customHeight="1" x14ac:dyDescent="0.15">
      <c r="B16" s="294"/>
      <c r="C16" s="295"/>
      <c r="D16" s="295"/>
      <c r="E16" s="295"/>
      <c r="F16" s="295"/>
      <c r="G16" s="295"/>
      <c r="H16" s="295"/>
      <c r="I16" s="318">
        <f>氏名等入力シート!P26</f>
        <v>0</v>
      </c>
      <c r="J16" s="295"/>
      <c r="K16" s="319"/>
      <c r="L16" s="34">
        <f>氏名等入力シート!S27</f>
        <v>0</v>
      </c>
      <c r="M16" s="287" t="str">
        <f>IF(氏名等入力シート!G26="","",氏名等入力シート!U27&amp;" "&amp;氏名等入力シート!W27&amp;"年"&amp;氏名等入力シート!X27&amp;"月"&amp;氏名等入力シート!Y27&amp;"日")</f>
        <v xml:space="preserve"> 年月日</v>
      </c>
      <c r="N16" s="288"/>
      <c r="O16" s="288"/>
      <c r="P16" s="288"/>
      <c r="Q16" s="289"/>
      <c r="R16" s="277"/>
      <c r="S16" s="251"/>
      <c r="T16" s="278"/>
      <c r="V16" s="343" t="s">
        <v>7</v>
      </c>
      <c r="W16" s="344"/>
      <c r="X16" s="345"/>
    </row>
    <row r="17" spans="2:24" ht="18" customHeight="1" x14ac:dyDescent="0.15">
      <c r="B17" s="292">
        <f>氏名等入力シート!G28</f>
        <v>0</v>
      </c>
      <c r="C17" s="293"/>
      <c r="D17" s="293"/>
      <c r="E17" s="293"/>
      <c r="F17" s="293"/>
      <c r="G17" s="293"/>
      <c r="H17" s="293"/>
      <c r="I17" s="316">
        <f>氏名等入力シート!M28</f>
        <v>0</v>
      </c>
      <c r="J17" s="293"/>
      <c r="K17" s="317"/>
      <c r="L17" s="33">
        <f>氏名等入力シート!S28</f>
        <v>0</v>
      </c>
      <c r="M17" s="281" t="str">
        <f>IF(氏名等入力シート!G28="","",氏名等入力シート!U28&amp;" "&amp;氏名等入力シート!W28&amp;"年"&amp;氏名等入力シート!X28&amp;"月"&amp;氏名等入力シート!Y28&amp;"日")</f>
        <v/>
      </c>
      <c r="N17" s="282"/>
      <c r="O17" s="282"/>
      <c r="P17" s="282"/>
      <c r="Q17" s="283"/>
      <c r="R17" s="279">
        <f>氏名等入力シート!Z28</f>
        <v>0</v>
      </c>
      <c r="S17" s="280"/>
      <c r="T17" s="270"/>
      <c r="V17" s="338" t="s">
        <v>148</v>
      </c>
      <c r="W17" s="339"/>
      <c r="X17" s="340"/>
    </row>
    <row r="18" spans="2:24" ht="18" customHeight="1" x14ac:dyDescent="0.15">
      <c r="B18" s="294"/>
      <c r="C18" s="295"/>
      <c r="D18" s="295"/>
      <c r="E18" s="295"/>
      <c r="F18" s="295"/>
      <c r="G18" s="295"/>
      <c r="H18" s="295"/>
      <c r="I18" s="318">
        <f>氏名等入力シート!P28</f>
        <v>0</v>
      </c>
      <c r="J18" s="295"/>
      <c r="K18" s="319"/>
      <c r="L18" s="33">
        <f>氏名等入力シート!S29</f>
        <v>0</v>
      </c>
      <c r="M18" s="281" t="str">
        <f>IF(氏名等入力シート!G28="","",氏名等入力シート!U29&amp;" "&amp;氏名等入力シート!W29&amp;"年"&amp;氏名等入力シート!X29&amp;"月"&amp;氏名等入力シート!Y29&amp;"日")</f>
        <v/>
      </c>
      <c r="N18" s="282"/>
      <c r="O18" s="282"/>
      <c r="P18" s="282"/>
      <c r="Q18" s="283"/>
      <c r="R18" s="268"/>
      <c r="S18" s="269"/>
      <c r="T18" s="270"/>
      <c r="V18" s="343" t="s">
        <v>7</v>
      </c>
      <c r="W18" s="344"/>
      <c r="X18" s="345"/>
    </row>
    <row r="19" spans="2:24" ht="18" customHeight="1" x14ac:dyDescent="0.15">
      <c r="B19" s="292">
        <f>氏名等入力シート!G30</f>
        <v>0</v>
      </c>
      <c r="C19" s="293"/>
      <c r="D19" s="293"/>
      <c r="E19" s="293"/>
      <c r="F19" s="293"/>
      <c r="G19" s="293"/>
      <c r="H19" s="293"/>
      <c r="I19" s="316">
        <f>氏名等入力シート!M30</f>
        <v>0</v>
      </c>
      <c r="J19" s="293"/>
      <c r="K19" s="317"/>
      <c r="L19" s="32">
        <f>氏名等入力シート!S30</f>
        <v>0</v>
      </c>
      <c r="M19" s="284" t="str">
        <f>IF(氏名等入力シート!G30="","",氏名等入力シート!U30&amp;" "&amp;氏名等入力シート!W30&amp;"年"&amp;氏名等入力シート!X30&amp;"月"&amp;氏名等入力シート!Y30&amp;"日")</f>
        <v/>
      </c>
      <c r="N19" s="285"/>
      <c r="O19" s="285"/>
      <c r="P19" s="285"/>
      <c r="Q19" s="286"/>
      <c r="R19" s="265">
        <f>氏名等入力シート!Z30</f>
        <v>0</v>
      </c>
      <c r="S19" s="266"/>
      <c r="T19" s="267"/>
      <c r="V19" s="338" t="s">
        <v>147</v>
      </c>
      <c r="W19" s="339"/>
      <c r="X19" s="340"/>
    </row>
    <row r="20" spans="2:24" ht="18" customHeight="1" x14ac:dyDescent="0.15">
      <c r="B20" s="294"/>
      <c r="C20" s="295"/>
      <c r="D20" s="295"/>
      <c r="E20" s="295"/>
      <c r="F20" s="295"/>
      <c r="G20" s="295"/>
      <c r="H20" s="295"/>
      <c r="I20" s="318">
        <f>氏名等入力シート!P30</f>
        <v>0</v>
      </c>
      <c r="J20" s="295"/>
      <c r="K20" s="319"/>
      <c r="L20" s="34">
        <f>氏名等入力シート!S31</f>
        <v>0</v>
      </c>
      <c r="M20" s="287" t="str">
        <f>IF(氏名等入力シート!G30="","",氏名等入力シート!U31&amp;" "&amp;氏名等入力シート!W31&amp;"年"&amp;氏名等入力シート!X31&amp;"月"&amp;氏名等入力シート!Y31&amp;"日")</f>
        <v/>
      </c>
      <c r="N20" s="288"/>
      <c r="O20" s="288"/>
      <c r="P20" s="288"/>
      <c r="Q20" s="289"/>
      <c r="R20" s="277"/>
      <c r="S20" s="251"/>
      <c r="T20" s="278"/>
      <c r="V20" s="343" t="s">
        <v>7</v>
      </c>
      <c r="W20" s="344"/>
      <c r="X20" s="345"/>
    </row>
    <row r="21" spans="2:24" ht="18" customHeight="1" x14ac:dyDescent="0.15">
      <c r="B21" s="292">
        <f>氏名等入力シート!G32</f>
        <v>0</v>
      </c>
      <c r="C21" s="293"/>
      <c r="D21" s="293"/>
      <c r="E21" s="293"/>
      <c r="F21" s="293"/>
      <c r="G21" s="293"/>
      <c r="H21" s="293"/>
      <c r="I21" s="316">
        <f>氏名等入力シート!M32</f>
        <v>0</v>
      </c>
      <c r="J21" s="293"/>
      <c r="K21" s="317"/>
      <c r="L21" s="33">
        <f>氏名等入力シート!S32</f>
        <v>0</v>
      </c>
      <c r="M21" s="281" t="str">
        <f>IF(氏名等入力シート!G32="","",氏名等入力シート!U32&amp;" "&amp;氏名等入力シート!W32&amp;"年"&amp;氏名等入力シート!X32&amp;"月"&amp;氏名等入力シート!Y32&amp;"日")</f>
        <v/>
      </c>
      <c r="N21" s="282"/>
      <c r="O21" s="282"/>
      <c r="P21" s="282"/>
      <c r="Q21" s="283"/>
      <c r="R21" s="279">
        <f>氏名等入力シート!Z32</f>
        <v>0</v>
      </c>
      <c r="S21" s="280"/>
      <c r="T21" s="270"/>
      <c r="V21" s="338" t="s">
        <v>140</v>
      </c>
      <c r="W21" s="339"/>
      <c r="X21" s="340"/>
    </row>
    <row r="22" spans="2:24" ht="18" customHeight="1" x14ac:dyDescent="0.15">
      <c r="B22" s="294"/>
      <c r="C22" s="295"/>
      <c r="D22" s="295"/>
      <c r="E22" s="295"/>
      <c r="F22" s="295"/>
      <c r="G22" s="295"/>
      <c r="H22" s="295"/>
      <c r="I22" s="318">
        <f>氏名等入力シート!P32</f>
        <v>0</v>
      </c>
      <c r="J22" s="295"/>
      <c r="K22" s="319"/>
      <c r="L22" s="33">
        <f>氏名等入力シート!S33</f>
        <v>0</v>
      </c>
      <c r="M22" s="281" t="str">
        <f>IF(氏名等入力シート!G32="","",氏名等入力シート!U33&amp;" "&amp;氏名等入力シート!W33&amp;"年"&amp;氏名等入力シート!X33&amp;"月"&amp;氏名等入力シート!Y33&amp;"日")</f>
        <v/>
      </c>
      <c r="N22" s="282"/>
      <c r="O22" s="282"/>
      <c r="P22" s="282"/>
      <c r="Q22" s="283"/>
      <c r="R22" s="268"/>
      <c r="S22" s="269"/>
      <c r="T22" s="270"/>
      <c r="V22" s="44" t="s">
        <v>141</v>
      </c>
      <c r="W22" s="336"/>
      <c r="X22" s="337"/>
    </row>
    <row r="23" spans="2:24" ht="18" customHeight="1" x14ac:dyDescent="0.15">
      <c r="B23" s="292">
        <f>氏名等入力シート!G34</f>
        <v>0</v>
      </c>
      <c r="C23" s="293"/>
      <c r="D23" s="293"/>
      <c r="E23" s="293"/>
      <c r="F23" s="293"/>
      <c r="G23" s="293"/>
      <c r="H23" s="293"/>
      <c r="I23" s="316">
        <f>氏名等入力シート!M34</f>
        <v>0</v>
      </c>
      <c r="J23" s="293"/>
      <c r="K23" s="317"/>
      <c r="L23" s="32">
        <f>氏名等入力シート!S34</f>
        <v>0</v>
      </c>
      <c r="M23" s="266" t="str">
        <f>IF(氏名等入力シート!G34="","",氏名等入力シート!U34&amp;" "&amp;氏名等入力シート!W34&amp;"年"&amp;氏名等入力シート!X34&amp;"月"&amp;氏名等入力シート!Y34&amp;"日")</f>
        <v/>
      </c>
      <c r="N23" s="290"/>
      <c r="O23" s="290"/>
      <c r="P23" s="290"/>
      <c r="Q23" s="291"/>
      <c r="R23" s="265">
        <f>氏名等入力シート!Z34</f>
        <v>0</v>
      </c>
      <c r="S23" s="266"/>
      <c r="T23" s="267"/>
      <c r="V23" s="44" t="s">
        <v>143</v>
      </c>
      <c r="W23" s="336"/>
      <c r="X23" s="337"/>
    </row>
    <row r="24" spans="2:24" ht="18" customHeight="1" thickBot="1" x14ac:dyDescent="0.2">
      <c r="B24" s="296"/>
      <c r="C24" s="275"/>
      <c r="D24" s="275"/>
      <c r="E24" s="275"/>
      <c r="F24" s="275"/>
      <c r="G24" s="275"/>
      <c r="H24" s="275"/>
      <c r="I24" s="274">
        <f>氏名等入力シート!P34</f>
        <v>0</v>
      </c>
      <c r="J24" s="275"/>
      <c r="K24" s="327"/>
      <c r="L24" s="35">
        <f>氏名等入力シート!S35</f>
        <v>0</v>
      </c>
      <c r="M24" s="262" t="str">
        <f>IF(氏名等入力シート!G34="","",氏名等入力シート!U35&amp;" "&amp;氏名等入力シート!W35&amp;"年"&amp;氏名等入力シート!X35&amp;"月"&amp;氏名等入力シート!Y35&amp;"日")</f>
        <v/>
      </c>
      <c r="N24" s="263"/>
      <c r="O24" s="263"/>
      <c r="P24" s="263"/>
      <c r="Q24" s="264"/>
      <c r="R24" s="350"/>
      <c r="S24" s="263"/>
      <c r="T24" s="351"/>
      <c r="V24" s="45" t="s">
        <v>144</v>
      </c>
      <c r="W24" s="341"/>
      <c r="X24" s="342"/>
    </row>
    <row r="25" spans="2:24" ht="6" customHeight="1" thickBot="1" x14ac:dyDescent="0.2"/>
    <row r="26" spans="2:24" ht="18.75" customHeight="1" x14ac:dyDescent="0.15">
      <c r="B26" s="210" t="s">
        <v>137</v>
      </c>
      <c r="C26" s="211"/>
      <c r="D26" s="211"/>
      <c r="E26" s="211"/>
      <c r="F26" s="211"/>
      <c r="G26" s="211"/>
      <c r="H26" s="211"/>
      <c r="I26" s="211"/>
      <c r="J26" s="211"/>
      <c r="K26" s="211"/>
      <c r="L26" s="211"/>
      <c r="M26" s="211"/>
      <c r="N26" s="211"/>
      <c r="O26" s="211"/>
      <c r="P26" s="211"/>
      <c r="Q26" s="211"/>
      <c r="R26" s="211"/>
      <c r="S26" s="211"/>
      <c r="T26" s="212"/>
      <c r="V26" s="213" t="s">
        <v>150</v>
      </c>
      <c r="W26" s="242"/>
      <c r="X26" s="243"/>
    </row>
    <row r="27" spans="2:24" ht="15.75" customHeight="1" x14ac:dyDescent="0.15">
      <c r="B27" s="309" t="s">
        <v>131</v>
      </c>
      <c r="C27" s="310"/>
      <c r="D27" s="310"/>
      <c r="E27" s="310"/>
      <c r="F27" s="346" t="s">
        <v>134</v>
      </c>
      <c r="G27" s="310"/>
      <c r="H27" s="310"/>
      <c r="I27" s="310" t="s">
        <v>124</v>
      </c>
      <c r="J27" s="310"/>
      <c r="K27" s="310"/>
      <c r="L27" s="310"/>
      <c r="M27" s="310"/>
      <c r="N27" s="333" t="s">
        <v>53</v>
      </c>
      <c r="O27" s="333"/>
      <c r="P27" s="333"/>
      <c r="Q27" s="333"/>
      <c r="R27" s="333"/>
      <c r="S27" s="333"/>
      <c r="T27" s="347"/>
      <c r="V27" s="338" t="s">
        <v>139</v>
      </c>
      <c r="W27" s="339"/>
      <c r="X27" s="340"/>
    </row>
    <row r="28" spans="2:24" ht="15.75" customHeight="1" x14ac:dyDescent="0.15">
      <c r="B28" s="311"/>
      <c r="C28" s="312"/>
      <c r="D28" s="312"/>
      <c r="E28" s="312"/>
      <c r="F28" s="312"/>
      <c r="G28" s="312"/>
      <c r="H28" s="312"/>
      <c r="I28" s="312"/>
      <c r="J28" s="312"/>
      <c r="K28" s="312"/>
      <c r="L28" s="312"/>
      <c r="M28" s="312"/>
      <c r="N28" s="348" t="s">
        <v>133</v>
      </c>
      <c r="O28" s="348"/>
      <c r="P28" s="348"/>
      <c r="Q28" s="348"/>
      <c r="R28" s="348"/>
      <c r="S28" s="348"/>
      <c r="T28" s="349"/>
      <c r="V28" s="359" t="s">
        <v>142</v>
      </c>
      <c r="W28" s="360"/>
      <c r="X28" s="361"/>
    </row>
    <row r="29" spans="2:24" ht="18" customHeight="1" x14ac:dyDescent="0.15">
      <c r="B29" s="304" t="str">
        <f>氏名等入力シート!G39&amp;氏名等入力シート!K39</f>
        <v/>
      </c>
      <c r="C29" s="305"/>
      <c r="D29" s="305"/>
      <c r="E29" s="305"/>
      <c r="F29" s="306">
        <f>氏名等入力シート!O39</f>
        <v>0</v>
      </c>
      <c r="G29" s="306"/>
      <c r="H29" s="306"/>
      <c r="I29" s="305" t="str">
        <f>IF(氏名等入力シート!G39="","",氏名等入力シート!R39&amp;" "&amp;氏名等入力シート!T39&amp;"年"&amp;氏名等入力シート!U39&amp;"月"&amp;氏名等入力シート!V39&amp;"日")</f>
        <v/>
      </c>
      <c r="J29" s="305"/>
      <c r="K29" s="305"/>
      <c r="L29" s="305"/>
      <c r="M29" s="305"/>
      <c r="N29" s="307">
        <f>氏名等入力シート!W39</f>
        <v>0</v>
      </c>
      <c r="O29" s="307"/>
      <c r="P29" s="307"/>
      <c r="Q29" s="307"/>
      <c r="R29" s="307"/>
      <c r="S29" s="307"/>
      <c r="T29" s="308"/>
      <c r="V29" s="338" t="s">
        <v>145</v>
      </c>
      <c r="W29" s="339"/>
      <c r="X29" s="340"/>
    </row>
    <row r="30" spans="2:24" ht="18" customHeight="1" x14ac:dyDescent="0.15">
      <c r="B30" s="304"/>
      <c r="C30" s="305"/>
      <c r="D30" s="305"/>
      <c r="E30" s="305"/>
      <c r="F30" s="306"/>
      <c r="G30" s="306"/>
      <c r="H30" s="306"/>
      <c r="I30" s="305"/>
      <c r="J30" s="305"/>
      <c r="K30" s="305"/>
      <c r="L30" s="305"/>
      <c r="M30" s="305"/>
      <c r="N30" s="302">
        <f>氏名等入力シート!AB39</f>
        <v>0</v>
      </c>
      <c r="O30" s="302"/>
      <c r="P30" s="302"/>
      <c r="Q30" s="302"/>
      <c r="R30" s="302"/>
      <c r="S30" s="302"/>
      <c r="T30" s="303"/>
      <c r="V30" s="343"/>
      <c r="W30" s="344"/>
      <c r="X30" s="345"/>
    </row>
    <row r="31" spans="2:24" ht="18" customHeight="1" x14ac:dyDescent="0.15">
      <c r="B31" s="304" t="str">
        <f>氏名等入力シート!G40&amp;氏名等入力シート!K40</f>
        <v/>
      </c>
      <c r="C31" s="305"/>
      <c r="D31" s="305"/>
      <c r="E31" s="305"/>
      <c r="F31" s="306">
        <f>氏名等入力シート!O40</f>
        <v>0</v>
      </c>
      <c r="G31" s="306"/>
      <c r="H31" s="306"/>
      <c r="I31" s="305" t="str">
        <f>IF(氏名等入力シート!G40="","",氏名等入力シート!R40&amp;" "&amp;氏名等入力シート!T40&amp;"年"&amp;氏名等入力シート!U40&amp;"月"&amp;氏名等入力シート!V40&amp;"日")</f>
        <v/>
      </c>
      <c r="J31" s="305"/>
      <c r="K31" s="305"/>
      <c r="L31" s="305"/>
      <c r="M31" s="305"/>
      <c r="N31" s="307">
        <f>氏名等入力シート!W40</f>
        <v>0</v>
      </c>
      <c r="O31" s="307"/>
      <c r="P31" s="307"/>
      <c r="Q31" s="307"/>
      <c r="R31" s="307"/>
      <c r="S31" s="307"/>
      <c r="T31" s="308"/>
      <c r="V31" s="338" t="s">
        <v>146</v>
      </c>
      <c r="W31" s="339"/>
      <c r="X31" s="340"/>
    </row>
    <row r="32" spans="2:24" ht="18" customHeight="1" x14ac:dyDescent="0.15">
      <c r="B32" s="304"/>
      <c r="C32" s="305"/>
      <c r="D32" s="305"/>
      <c r="E32" s="305"/>
      <c r="F32" s="306"/>
      <c r="G32" s="306"/>
      <c r="H32" s="306"/>
      <c r="I32" s="305"/>
      <c r="J32" s="305"/>
      <c r="K32" s="305"/>
      <c r="L32" s="305"/>
      <c r="M32" s="305"/>
      <c r="N32" s="302">
        <f>氏名等入力シート!AB40</f>
        <v>0</v>
      </c>
      <c r="O32" s="302"/>
      <c r="P32" s="302"/>
      <c r="Q32" s="302"/>
      <c r="R32" s="302"/>
      <c r="S32" s="302"/>
      <c r="T32" s="303"/>
      <c r="V32" s="343" t="s">
        <v>7</v>
      </c>
      <c r="W32" s="344"/>
      <c r="X32" s="345"/>
    </row>
    <row r="33" spans="2:39" ht="18" customHeight="1" x14ac:dyDescent="0.15">
      <c r="B33" s="304" t="str">
        <f>氏名等入力シート!G41&amp;氏名等入力シート!K41</f>
        <v/>
      </c>
      <c r="C33" s="305"/>
      <c r="D33" s="305"/>
      <c r="E33" s="305"/>
      <c r="F33" s="306">
        <f>氏名等入力シート!O41</f>
        <v>0</v>
      </c>
      <c r="G33" s="306"/>
      <c r="H33" s="306"/>
      <c r="I33" s="305" t="str">
        <f>IF(氏名等入力シート!G41="","",氏名等入力シート!R41&amp;" "&amp;氏名等入力シート!T41&amp;"年"&amp;氏名等入力シート!U41&amp;"月"&amp;氏名等入力シート!V41&amp;"日")</f>
        <v/>
      </c>
      <c r="J33" s="305"/>
      <c r="K33" s="305"/>
      <c r="L33" s="305"/>
      <c r="M33" s="305"/>
      <c r="N33" s="307">
        <f>氏名等入力シート!W41</f>
        <v>0</v>
      </c>
      <c r="O33" s="307"/>
      <c r="P33" s="307"/>
      <c r="Q33" s="307"/>
      <c r="R33" s="307"/>
      <c r="S33" s="307"/>
      <c r="T33" s="308"/>
      <c r="V33" s="338" t="s">
        <v>148</v>
      </c>
      <c r="W33" s="339"/>
      <c r="X33" s="340"/>
    </row>
    <row r="34" spans="2:39" ht="18" customHeight="1" x14ac:dyDescent="0.15">
      <c r="B34" s="304"/>
      <c r="C34" s="305"/>
      <c r="D34" s="305"/>
      <c r="E34" s="305"/>
      <c r="F34" s="306"/>
      <c r="G34" s="306"/>
      <c r="H34" s="306"/>
      <c r="I34" s="305"/>
      <c r="J34" s="305"/>
      <c r="K34" s="305"/>
      <c r="L34" s="305"/>
      <c r="M34" s="305"/>
      <c r="N34" s="302">
        <f>氏名等入力シート!AB41</f>
        <v>0</v>
      </c>
      <c r="O34" s="302"/>
      <c r="P34" s="302"/>
      <c r="Q34" s="302"/>
      <c r="R34" s="302"/>
      <c r="S34" s="302"/>
      <c r="T34" s="303"/>
      <c r="V34" s="343" t="s">
        <v>7</v>
      </c>
      <c r="W34" s="344"/>
      <c r="X34" s="345"/>
    </row>
    <row r="35" spans="2:39" ht="18" customHeight="1" x14ac:dyDescent="0.15">
      <c r="B35" s="304" t="str">
        <f>氏名等入力シート!G42&amp;氏名等入力シート!K42</f>
        <v/>
      </c>
      <c r="C35" s="305"/>
      <c r="D35" s="305"/>
      <c r="E35" s="305"/>
      <c r="F35" s="306">
        <f>氏名等入力シート!O42</f>
        <v>0</v>
      </c>
      <c r="G35" s="306"/>
      <c r="H35" s="306"/>
      <c r="I35" s="305" t="str">
        <f>IF(氏名等入力シート!G42="","",氏名等入力シート!R42&amp;" "&amp;氏名等入力シート!T42&amp;"年"&amp;氏名等入力シート!U42&amp;"月"&amp;氏名等入力シート!V42&amp;"日")</f>
        <v/>
      </c>
      <c r="J35" s="305"/>
      <c r="K35" s="305"/>
      <c r="L35" s="305"/>
      <c r="M35" s="305"/>
      <c r="N35" s="307">
        <f>氏名等入力シート!W42</f>
        <v>0</v>
      </c>
      <c r="O35" s="307"/>
      <c r="P35" s="307"/>
      <c r="Q35" s="307"/>
      <c r="R35" s="307"/>
      <c r="S35" s="307"/>
      <c r="T35" s="308"/>
      <c r="V35" s="338" t="s">
        <v>147</v>
      </c>
      <c r="W35" s="339"/>
      <c r="X35" s="340"/>
    </row>
    <row r="36" spans="2:39" ht="18" customHeight="1" x14ac:dyDescent="0.15">
      <c r="B36" s="304"/>
      <c r="C36" s="305"/>
      <c r="D36" s="305"/>
      <c r="E36" s="305"/>
      <c r="F36" s="306"/>
      <c r="G36" s="306"/>
      <c r="H36" s="306"/>
      <c r="I36" s="305"/>
      <c r="J36" s="305"/>
      <c r="K36" s="305"/>
      <c r="L36" s="305"/>
      <c r="M36" s="305"/>
      <c r="N36" s="302">
        <f>氏名等入力シート!AB42</f>
        <v>0</v>
      </c>
      <c r="O36" s="302"/>
      <c r="P36" s="302"/>
      <c r="Q36" s="302"/>
      <c r="R36" s="302"/>
      <c r="S36" s="302"/>
      <c r="T36" s="303"/>
      <c r="V36" s="343" t="s">
        <v>7</v>
      </c>
      <c r="W36" s="344"/>
      <c r="X36" s="345"/>
    </row>
    <row r="37" spans="2:39" ht="18" customHeight="1" x14ac:dyDescent="0.15">
      <c r="B37" s="304" t="str">
        <f>氏名等入力シート!G43&amp;氏名等入力シート!K43</f>
        <v/>
      </c>
      <c r="C37" s="305"/>
      <c r="D37" s="305"/>
      <c r="E37" s="305"/>
      <c r="F37" s="306">
        <f>氏名等入力シート!O43</f>
        <v>0</v>
      </c>
      <c r="G37" s="306"/>
      <c r="H37" s="306"/>
      <c r="I37" s="305" t="str">
        <f>IF(氏名等入力シート!G43="","",氏名等入力シート!R43&amp;" "&amp;氏名等入力シート!T43&amp;"年"&amp;氏名等入力シート!U43&amp;"月"&amp;氏名等入力シート!V43&amp;"日")</f>
        <v/>
      </c>
      <c r="J37" s="305"/>
      <c r="K37" s="305"/>
      <c r="L37" s="305"/>
      <c r="M37" s="305"/>
      <c r="N37" s="307">
        <f>氏名等入力シート!W43</f>
        <v>0</v>
      </c>
      <c r="O37" s="307"/>
      <c r="P37" s="307"/>
      <c r="Q37" s="307"/>
      <c r="R37" s="307"/>
      <c r="S37" s="307"/>
      <c r="T37" s="308"/>
      <c r="V37" s="338" t="s">
        <v>140</v>
      </c>
      <c r="W37" s="339"/>
      <c r="X37" s="340"/>
    </row>
    <row r="38" spans="2:39" ht="18" customHeight="1" x14ac:dyDescent="0.15">
      <c r="B38" s="304"/>
      <c r="C38" s="305"/>
      <c r="D38" s="305"/>
      <c r="E38" s="305"/>
      <c r="F38" s="306"/>
      <c r="G38" s="306"/>
      <c r="H38" s="306"/>
      <c r="I38" s="305"/>
      <c r="J38" s="305"/>
      <c r="K38" s="305"/>
      <c r="L38" s="305"/>
      <c r="M38" s="305"/>
      <c r="N38" s="302">
        <f>氏名等入力シート!AB43</f>
        <v>0</v>
      </c>
      <c r="O38" s="302"/>
      <c r="P38" s="302"/>
      <c r="Q38" s="302"/>
      <c r="R38" s="302"/>
      <c r="S38" s="302"/>
      <c r="T38" s="303"/>
      <c r="V38" s="44" t="s">
        <v>141</v>
      </c>
      <c r="W38" s="336"/>
      <c r="X38" s="337"/>
    </row>
    <row r="39" spans="2:39" ht="18" customHeight="1" x14ac:dyDescent="0.15">
      <c r="B39" s="304" t="str">
        <f>氏名等入力シート!G44&amp;氏名等入力シート!K44</f>
        <v/>
      </c>
      <c r="C39" s="305"/>
      <c r="D39" s="305"/>
      <c r="E39" s="305"/>
      <c r="F39" s="306">
        <f>氏名等入力シート!O44</f>
        <v>0</v>
      </c>
      <c r="G39" s="306"/>
      <c r="H39" s="306"/>
      <c r="I39" s="305" t="str">
        <f>IF(氏名等入力シート!G44="","",氏名等入力シート!R44&amp;" "&amp;氏名等入力シート!T44&amp;"年"&amp;氏名等入力シート!U44&amp;"月"&amp;氏名等入力シート!V44&amp;"日")</f>
        <v/>
      </c>
      <c r="J39" s="305"/>
      <c r="K39" s="305"/>
      <c r="L39" s="305"/>
      <c r="M39" s="305"/>
      <c r="N39" s="307">
        <f>氏名等入力シート!W44</f>
        <v>0</v>
      </c>
      <c r="O39" s="307"/>
      <c r="P39" s="307"/>
      <c r="Q39" s="307"/>
      <c r="R39" s="307"/>
      <c r="S39" s="307"/>
      <c r="T39" s="308"/>
      <c r="V39" s="44" t="s">
        <v>143</v>
      </c>
      <c r="W39" s="336"/>
      <c r="X39" s="337"/>
    </row>
    <row r="40" spans="2:39" ht="18" customHeight="1" thickBot="1" x14ac:dyDescent="0.2">
      <c r="B40" s="354"/>
      <c r="C40" s="355"/>
      <c r="D40" s="355"/>
      <c r="E40" s="355"/>
      <c r="F40" s="356"/>
      <c r="G40" s="356"/>
      <c r="H40" s="356"/>
      <c r="I40" s="355"/>
      <c r="J40" s="355"/>
      <c r="K40" s="355"/>
      <c r="L40" s="355"/>
      <c r="M40" s="355"/>
      <c r="N40" s="357">
        <f>氏名等入力シート!AB44</f>
        <v>0</v>
      </c>
      <c r="O40" s="357"/>
      <c r="P40" s="357"/>
      <c r="Q40" s="357"/>
      <c r="R40" s="357"/>
      <c r="S40" s="357"/>
      <c r="T40" s="358"/>
      <c r="V40" s="45" t="s">
        <v>144</v>
      </c>
      <c r="W40" s="341"/>
      <c r="X40" s="342"/>
    </row>
    <row r="41" spans="2:39" ht="6" customHeight="1" thickBot="1" x14ac:dyDescent="0.2"/>
    <row r="42" spans="2:39" ht="18.75" customHeight="1" x14ac:dyDescent="0.15">
      <c r="B42" s="376" t="s">
        <v>211</v>
      </c>
      <c r="C42" s="377"/>
      <c r="D42" s="377"/>
      <c r="E42" s="382" t="s">
        <v>207</v>
      </c>
      <c r="F42" s="383"/>
      <c r="G42" s="383"/>
      <c r="H42" s="383"/>
      <c r="I42" s="383"/>
      <c r="J42" s="383"/>
      <c r="K42" s="383"/>
      <c r="L42" s="383"/>
      <c r="M42" s="383"/>
      <c r="N42" s="383"/>
      <c r="O42" s="383"/>
      <c r="P42" s="383"/>
      <c r="Q42" s="383"/>
      <c r="R42" s="383"/>
      <c r="S42" s="383"/>
      <c r="T42" s="383"/>
      <c r="U42" s="383"/>
      <c r="V42" s="383"/>
      <c r="W42" s="370">
        <f>氏名等入力シート!W47</f>
        <v>0</v>
      </c>
      <c r="X42" s="371"/>
    </row>
    <row r="43" spans="2:39" ht="18.75" customHeight="1" x14ac:dyDescent="0.15">
      <c r="B43" s="378"/>
      <c r="C43" s="379"/>
      <c r="D43" s="379"/>
      <c r="E43" s="384" t="s">
        <v>208</v>
      </c>
      <c r="F43" s="385"/>
      <c r="G43" s="385"/>
      <c r="H43" s="385"/>
      <c r="I43" s="385"/>
      <c r="J43" s="385"/>
      <c r="K43" s="385"/>
      <c r="L43" s="385"/>
      <c r="M43" s="385"/>
      <c r="N43" s="385"/>
      <c r="O43" s="385"/>
      <c r="P43" s="385"/>
      <c r="Q43" s="385"/>
      <c r="R43" s="385"/>
      <c r="S43" s="385"/>
      <c r="T43" s="385"/>
      <c r="U43" s="385"/>
      <c r="V43" s="385"/>
      <c r="W43" s="385"/>
      <c r="X43" s="386"/>
    </row>
    <row r="44" spans="2:39" ht="15" customHeight="1" x14ac:dyDescent="0.15">
      <c r="B44" s="378"/>
      <c r="C44" s="379"/>
      <c r="D44" s="379"/>
      <c r="E44" s="91"/>
      <c r="F44" s="367" t="s">
        <v>198</v>
      </c>
      <c r="G44" s="387" t="s">
        <v>58</v>
      </c>
      <c r="H44" s="388"/>
      <c r="I44" s="388"/>
      <c r="J44" s="389"/>
      <c r="K44" s="396" t="s">
        <v>209</v>
      </c>
      <c r="L44" s="396"/>
      <c r="M44" s="396"/>
      <c r="N44" s="396"/>
      <c r="O44" s="396"/>
      <c r="P44" s="396"/>
      <c r="Q44" s="396"/>
      <c r="R44" s="396"/>
      <c r="S44" s="396"/>
      <c r="T44" s="396"/>
      <c r="U44" s="396"/>
      <c r="V44" s="396"/>
      <c r="W44" s="372">
        <f>氏名等入力シート!W49</f>
        <v>0</v>
      </c>
      <c r="X44" s="373"/>
    </row>
    <row r="45" spans="2:39" ht="15" customHeight="1" x14ac:dyDescent="0.15">
      <c r="B45" s="378"/>
      <c r="C45" s="379"/>
      <c r="D45" s="379"/>
      <c r="E45" s="91"/>
      <c r="F45" s="368"/>
      <c r="G45" s="390"/>
      <c r="H45" s="391"/>
      <c r="I45" s="391"/>
      <c r="J45" s="392"/>
      <c r="K45" s="396" t="s">
        <v>210</v>
      </c>
      <c r="L45" s="396"/>
      <c r="M45" s="396"/>
      <c r="N45" s="396"/>
      <c r="O45" s="396"/>
      <c r="P45" s="396"/>
      <c r="Q45" s="396"/>
      <c r="R45" s="396"/>
      <c r="S45" s="396"/>
      <c r="T45" s="396"/>
      <c r="U45" s="396"/>
      <c r="V45" s="396"/>
      <c r="W45" s="372">
        <f>氏名等入力シート!W50</f>
        <v>0</v>
      </c>
      <c r="X45" s="373"/>
    </row>
    <row r="46" spans="2:39" ht="15" customHeight="1" x14ac:dyDescent="0.15">
      <c r="B46" s="378"/>
      <c r="C46" s="379"/>
      <c r="D46" s="379"/>
      <c r="E46" s="91"/>
      <c r="F46" s="368"/>
      <c r="G46" s="387" t="s">
        <v>57</v>
      </c>
      <c r="H46" s="388"/>
      <c r="I46" s="388"/>
      <c r="J46" s="389"/>
      <c r="K46" s="396" t="s">
        <v>209</v>
      </c>
      <c r="L46" s="396"/>
      <c r="M46" s="396"/>
      <c r="N46" s="396"/>
      <c r="O46" s="396"/>
      <c r="P46" s="396"/>
      <c r="Q46" s="396"/>
      <c r="R46" s="396"/>
      <c r="S46" s="396"/>
      <c r="T46" s="396"/>
      <c r="U46" s="396"/>
      <c r="V46" s="396"/>
      <c r="W46" s="372">
        <f>氏名等入力シート!W51</f>
        <v>0</v>
      </c>
      <c r="X46" s="373"/>
    </row>
    <row r="47" spans="2:39" ht="15" customHeight="1" thickBot="1" x14ac:dyDescent="0.2">
      <c r="B47" s="380"/>
      <c r="C47" s="381"/>
      <c r="D47" s="381"/>
      <c r="E47" s="92"/>
      <c r="F47" s="369"/>
      <c r="G47" s="393"/>
      <c r="H47" s="394"/>
      <c r="I47" s="394"/>
      <c r="J47" s="395"/>
      <c r="K47" s="397" t="s">
        <v>210</v>
      </c>
      <c r="L47" s="397"/>
      <c r="M47" s="397"/>
      <c r="N47" s="397"/>
      <c r="O47" s="397"/>
      <c r="P47" s="397"/>
      <c r="Q47" s="397"/>
      <c r="R47" s="397"/>
      <c r="S47" s="397"/>
      <c r="T47" s="397"/>
      <c r="U47" s="397"/>
      <c r="V47" s="397"/>
      <c r="W47" s="374">
        <f>氏名等入力シート!W52</f>
        <v>0</v>
      </c>
      <c r="X47" s="375"/>
    </row>
    <row r="48" spans="2:39" ht="13.5" customHeight="1" thickBot="1" x14ac:dyDescent="0.2">
      <c r="B48" s="48" t="str">
        <f>印刷シート!$E$5</f>
        <v>　</v>
      </c>
      <c r="C48" s="48"/>
      <c r="D48" s="48"/>
      <c r="E48" s="48"/>
      <c r="F48" s="48"/>
      <c r="G48" s="48"/>
      <c r="H48" s="65"/>
      <c r="I48" s="48"/>
      <c r="J48" s="48"/>
      <c r="K48" s="48"/>
      <c r="L48" s="48"/>
      <c r="M48" s="48"/>
      <c r="N48" s="48"/>
      <c r="O48" s="48"/>
      <c r="P48" s="65"/>
      <c r="Q48" s="65"/>
      <c r="R48" s="65"/>
      <c r="S48" s="65"/>
      <c r="T48" s="235">
        <f>氏名等入力シート!G4</f>
        <v>0</v>
      </c>
      <c r="U48" s="235"/>
      <c r="V48" s="235"/>
      <c r="W48" s="50" t="s">
        <v>136</v>
      </c>
      <c r="X48" s="50" t="str">
        <f>IF(職歴入力シート!C5="","",印刷シート!X1+1)</f>
        <v/>
      </c>
      <c r="Z48" s="87"/>
      <c r="AA48" s="87"/>
      <c r="AB48" s="87"/>
      <c r="AC48" s="87"/>
      <c r="AD48" s="87"/>
      <c r="AE48" s="87"/>
      <c r="AF48" s="87"/>
      <c r="AG48" s="87"/>
      <c r="AH48" s="87"/>
      <c r="AI48" s="87"/>
      <c r="AJ48" s="87"/>
      <c r="AK48" s="87"/>
      <c r="AL48" s="87"/>
      <c r="AM48" s="87"/>
    </row>
    <row r="49" spans="1:49" ht="22.5" customHeight="1" thickBot="1" x14ac:dyDescent="0.2">
      <c r="B49" s="210" t="s">
        <v>165</v>
      </c>
      <c r="C49" s="211"/>
      <c r="D49" s="211"/>
      <c r="E49" s="211"/>
      <c r="F49" s="211"/>
      <c r="G49" s="211"/>
      <c r="H49" s="211"/>
      <c r="I49" s="211"/>
      <c r="J49" s="211"/>
      <c r="K49" s="211"/>
      <c r="L49" s="211"/>
      <c r="M49" s="211"/>
      <c r="N49" s="211"/>
      <c r="O49" s="211"/>
      <c r="P49" s="211"/>
      <c r="Q49" s="211"/>
      <c r="R49" s="211"/>
      <c r="S49" s="211"/>
      <c r="T49" s="212"/>
      <c r="V49" s="213" t="s">
        <v>157</v>
      </c>
      <c r="W49" s="214"/>
      <c r="X49" s="215"/>
      <c r="Y49" s="57"/>
      <c r="Z49" s="87"/>
      <c r="AA49" s="87"/>
      <c r="AB49" s="87"/>
      <c r="AC49" s="87"/>
      <c r="AD49" s="87"/>
      <c r="AE49" s="87"/>
      <c r="AF49" s="87"/>
      <c r="AG49" s="87"/>
      <c r="AH49" s="87"/>
      <c r="AI49" s="87"/>
      <c r="AJ49" s="87"/>
      <c r="AK49" s="87"/>
      <c r="AL49" s="87"/>
      <c r="AM49" s="87"/>
    </row>
    <row r="50" spans="1:49" ht="14.25" customHeight="1" x14ac:dyDescent="0.15">
      <c r="A50" s="183" t="s">
        <v>171</v>
      </c>
      <c r="B50" s="216" t="s">
        <v>151</v>
      </c>
      <c r="C50" s="217"/>
      <c r="D50" s="217"/>
      <c r="E50" s="218"/>
      <c r="F50" s="219" t="s">
        <v>153</v>
      </c>
      <c r="G50" s="219"/>
      <c r="H50" s="219"/>
      <c r="I50" s="219"/>
      <c r="J50" s="219"/>
      <c r="K50" s="219"/>
      <c r="L50" s="221" t="s">
        <v>154</v>
      </c>
      <c r="M50" s="222"/>
      <c r="N50" s="223"/>
      <c r="O50" s="219" t="s">
        <v>155</v>
      </c>
      <c r="P50" s="219"/>
      <c r="Q50" s="219"/>
      <c r="R50" s="219" t="s">
        <v>156</v>
      </c>
      <c r="S50" s="219"/>
      <c r="T50" s="224"/>
      <c r="V50" s="61" t="s">
        <v>161</v>
      </c>
      <c r="W50" s="226" t="s">
        <v>158</v>
      </c>
      <c r="X50" s="62" t="s">
        <v>159</v>
      </c>
      <c r="Y50" s="57"/>
      <c r="Z50" s="76"/>
      <c r="AA50" s="76"/>
      <c r="AB50" s="76"/>
      <c r="AC50" s="76"/>
      <c r="AD50" s="76"/>
      <c r="AE50" s="76"/>
      <c r="AF50" s="76"/>
      <c r="AG50" s="76"/>
      <c r="AH50" s="76"/>
      <c r="AI50" s="76"/>
      <c r="AJ50" s="76"/>
      <c r="AK50" s="76"/>
      <c r="AL50" s="76"/>
      <c r="AM50" s="76"/>
    </row>
    <row r="51" spans="1:49" ht="14.25" customHeight="1" x14ac:dyDescent="0.15">
      <c r="A51" s="181"/>
      <c r="B51" s="228" t="s">
        <v>152</v>
      </c>
      <c r="C51" s="229"/>
      <c r="D51" s="229"/>
      <c r="E51" s="230"/>
      <c r="F51" s="220"/>
      <c r="G51" s="220"/>
      <c r="H51" s="220"/>
      <c r="I51" s="220"/>
      <c r="J51" s="220"/>
      <c r="K51" s="220"/>
      <c r="L51" s="231" t="s">
        <v>162</v>
      </c>
      <c r="M51" s="232"/>
      <c r="N51" s="233"/>
      <c r="O51" s="220"/>
      <c r="P51" s="220"/>
      <c r="Q51" s="220"/>
      <c r="R51" s="220"/>
      <c r="S51" s="220"/>
      <c r="T51" s="225"/>
      <c r="V51" s="63" t="s">
        <v>160</v>
      </c>
      <c r="W51" s="227"/>
      <c r="X51" s="64" t="s">
        <v>160</v>
      </c>
      <c r="Y51" s="57"/>
      <c r="Z51" s="76"/>
      <c r="AA51" s="76"/>
      <c r="AB51" s="76"/>
      <c r="AC51" s="76"/>
      <c r="AD51" s="76"/>
      <c r="AE51" s="76"/>
      <c r="AF51" s="76"/>
      <c r="AG51" s="76"/>
      <c r="AH51" s="76"/>
      <c r="AI51" s="76"/>
      <c r="AJ51" s="76"/>
      <c r="AK51" s="76"/>
      <c r="AL51" s="76"/>
    </row>
    <row r="52" spans="1:49" x14ac:dyDescent="0.15">
      <c r="A52" s="181">
        <v>1</v>
      </c>
      <c r="B52" s="71" t="str">
        <f>IF(職歴入力シート!C5="昭和","S",IF(職歴入力シート!C5="平成","H",IF(職歴入力シート!C5="令和","R","")))</f>
        <v/>
      </c>
      <c r="C52" s="51">
        <f>職歴入力シート!D5</f>
        <v>0</v>
      </c>
      <c r="D52" s="55">
        <f>職歴入力シート!E5</f>
        <v>0</v>
      </c>
      <c r="E52" s="52">
        <f>職歴入力シート!F5</f>
        <v>0</v>
      </c>
      <c r="F52" s="184">
        <f>職歴入力シート!G5</f>
        <v>0</v>
      </c>
      <c r="G52" s="184"/>
      <c r="H52" s="184"/>
      <c r="I52" s="184"/>
      <c r="J52" s="184"/>
      <c r="K52" s="184"/>
      <c r="L52" s="186">
        <f>職歴入力シート!H5</f>
        <v>0</v>
      </c>
      <c r="M52" s="187"/>
      <c r="N52" s="188"/>
      <c r="O52" s="184">
        <f>職歴入力シート!I5</f>
        <v>0</v>
      </c>
      <c r="P52" s="184"/>
      <c r="Q52" s="184"/>
      <c r="R52" s="184">
        <f>職歴入力シート!J5</f>
        <v>0</v>
      </c>
      <c r="S52" s="184"/>
      <c r="T52" s="189"/>
      <c r="V52" s="191" t="str">
        <f>AM52</f>
        <v/>
      </c>
      <c r="W52" s="193"/>
      <c r="X52" s="208"/>
      <c r="Y52" s="57"/>
      <c r="Z52" s="78" t="str">
        <f t="shared" ref="Z52:Z57" si="0">B52&amp;C52</f>
        <v>0</v>
      </c>
      <c r="AA52" s="77">
        <f t="shared" ref="AA52:AB57" si="1">D52</f>
        <v>0</v>
      </c>
      <c r="AB52" s="77">
        <f t="shared" si="1"/>
        <v>0</v>
      </c>
      <c r="AC52" s="79" t="str">
        <f>TEXT(Z52,"e")&amp;"."&amp;AA52&amp;"."&amp;AB52</f>
        <v>33.0.0</v>
      </c>
      <c r="AD52" s="179" t="str">
        <f>IFERROR((YEAR(AC53)-YEAR(AC52))*12+(MONTH(AC53)-MONTH(AC52))+1,"")</f>
        <v/>
      </c>
      <c r="AE52" s="180" t="str">
        <f>IF(AD52=1,"sm","ac")</f>
        <v>ac</v>
      </c>
      <c r="AF52" s="79"/>
      <c r="AG52" s="79"/>
      <c r="AH52" s="80"/>
      <c r="AI52" s="79"/>
      <c r="AJ52" s="78" t="str">
        <f t="shared" ref="AJ52:AJ83" si="2">IFERROR(DATE(YEAR(AC52),MONTH(AC52)+1,0),"")</f>
        <v/>
      </c>
      <c r="AK52" s="77" t="str">
        <f t="shared" ref="AK52:AK109" si="3">IFERROR(DAY(AJ52),"")</f>
        <v/>
      </c>
      <c r="AL52" s="77" t="str">
        <f t="shared" ref="AL52:AL83" si="4">IFERROR(DAY(AC52),"")</f>
        <v/>
      </c>
      <c r="AM52" s="81" t="str">
        <f>IF(AND(AE52="sm",AI53="sm"),AO52,IF(AND(AE52="sm",AI53="ac"),AP52,IF(AND(AE52="ac",AI53="sm"),AQ52,IF(AND(AE52="ac",AI53="ac"),AR52,"－"))))</f>
        <v/>
      </c>
      <c r="AN52" s="77"/>
      <c r="AO52" s="77" t="e">
        <f>IF(AL53-AL52+1&gt;=AK52/2,AD52,AD52-1)</f>
        <v>#VALUE!</v>
      </c>
      <c r="AP52" s="77" t="str">
        <f>AD52</f>
        <v/>
      </c>
      <c r="AQ52" s="77" t="e">
        <f>IF(AND(AL52&gt;=(AK52/2+1),AL53&gt;=AK53/2),AD52-1,IF(AND(AL52&gt;=(AK52/2+1),AL53&lt;AK53/2),AD52-2,IF(AND(AL52&lt;(AK52/2+1),AL53&gt;=AK53/2),AD52,AD52-1)))</f>
        <v>#VALUE!</v>
      </c>
      <c r="AR52" s="77" t="str">
        <f>AD52</f>
        <v/>
      </c>
      <c r="AS52" s="77"/>
      <c r="AT52" s="77"/>
      <c r="AU52" s="77"/>
      <c r="AV52" s="77"/>
      <c r="AW52" s="77"/>
    </row>
    <row r="53" spans="1:49" x14ac:dyDescent="0.15">
      <c r="A53" s="181"/>
      <c r="B53" s="72" t="str">
        <f>IF(職歴入力シート!C6="昭和","S",IF(職歴入力シート!C6="平成","H",IF(職歴入力シート!C6="令和","R","")))</f>
        <v/>
      </c>
      <c r="C53" s="53">
        <f>職歴入力シート!D6</f>
        <v>0</v>
      </c>
      <c r="D53" s="56">
        <f>職歴入力シート!E6</f>
        <v>0</v>
      </c>
      <c r="E53" s="54">
        <f>職歴入力シート!F6</f>
        <v>0</v>
      </c>
      <c r="F53" s="200"/>
      <c r="G53" s="200"/>
      <c r="H53" s="200"/>
      <c r="I53" s="200"/>
      <c r="J53" s="200"/>
      <c r="K53" s="200"/>
      <c r="L53" s="205">
        <f>職歴入力シート!H6</f>
        <v>0</v>
      </c>
      <c r="M53" s="206"/>
      <c r="N53" s="207"/>
      <c r="O53" s="200"/>
      <c r="P53" s="200"/>
      <c r="Q53" s="200"/>
      <c r="R53" s="200"/>
      <c r="S53" s="200"/>
      <c r="T53" s="201"/>
      <c r="V53" s="202"/>
      <c r="W53" s="203"/>
      <c r="X53" s="209"/>
      <c r="Y53" s="57"/>
      <c r="Z53" s="78" t="str">
        <f t="shared" si="0"/>
        <v>0</v>
      </c>
      <c r="AA53" s="77">
        <f t="shared" si="1"/>
        <v>0</v>
      </c>
      <c r="AB53" s="77">
        <f t="shared" si="1"/>
        <v>0</v>
      </c>
      <c r="AC53" s="79" t="str">
        <f t="shared" ref="AC53:AC57" si="5">TEXT(Z53,"e")&amp;"."&amp;AA53&amp;"."&amp;AB53</f>
        <v>33.0.0</v>
      </c>
      <c r="AD53" s="179"/>
      <c r="AE53" s="180"/>
      <c r="AF53" s="79"/>
      <c r="AG53" s="79"/>
      <c r="AH53" s="80" t="str">
        <f>IFERROR((YEAR(AC54)-YEAR(AC53))*12+(MONTH(AC54)-MONTH(AC53))+1,"")</f>
        <v/>
      </c>
      <c r="AI53" s="79" t="str">
        <f>IF(AH53=1,"sm","ac")</f>
        <v>ac</v>
      </c>
      <c r="AJ53" s="78" t="str">
        <f t="shared" si="2"/>
        <v/>
      </c>
      <c r="AK53" s="77" t="str">
        <f t="shared" si="3"/>
        <v/>
      </c>
      <c r="AL53" s="77" t="str">
        <f t="shared" si="4"/>
        <v/>
      </c>
      <c r="AM53" s="82"/>
      <c r="AN53" s="77"/>
      <c r="AO53" s="83"/>
      <c r="AP53" s="83"/>
      <c r="AQ53" s="83"/>
      <c r="AR53" s="83"/>
      <c r="AS53" s="83"/>
      <c r="AT53" s="83"/>
      <c r="AU53" s="83"/>
      <c r="AV53" s="83"/>
      <c r="AW53" s="77"/>
    </row>
    <row r="54" spans="1:49" ht="13.5" customHeight="1" x14ac:dyDescent="0.15">
      <c r="A54" s="181">
        <v>2</v>
      </c>
      <c r="B54" s="71" t="str">
        <f>IF(職歴入力シート!C7="昭和","S",IF(職歴入力シート!C7="平成","H",IF(職歴入力シート!C7="令和","R","")))</f>
        <v/>
      </c>
      <c r="C54" s="51">
        <f>職歴入力シート!D7</f>
        <v>0</v>
      </c>
      <c r="D54" s="55">
        <f>職歴入力シート!E7</f>
        <v>0</v>
      </c>
      <c r="E54" s="52">
        <f>職歴入力シート!F7</f>
        <v>0</v>
      </c>
      <c r="F54" s="184">
        <f>職歴入力シート!G7</f>
        <v>0</v>
      </c>
      <c r="G54" s="184"/>
      <c r="H54" s="184"/>
      <c r="I54" s="184"/>
      <c r="J54" s="184"/>
      <c r="K54" s="184"/>
      <c r="L54" s="186">
        <f>職歴入力シート!H7</f>
        <v>0</v>
      </c>
      <c r="M54" s="187"/>
      <c r="N54" s="188"/>
      <c r="O54" s="184">
        <f>職歴入力シート!I7</f>
        <v>0</v>
      </c>
      <c r="P54" s="184"/>
      <c r="Q54" s="184"/>
      <c r="R54" s="184">
        <f>職歴入力シート!J7</f>
        <v>0</v>
      </c>
      <c r="S54" s="184"/>
      <c r="T54" s="189"/>
      <c r="V54" s="191" t="str">
        <f>AM54</f>
        <v/>
      </c>
      <c r="W54" s="193"/>
      <c r="X54" s="208"/>
      <c r="Y54" s="57"/>
      <c r="Z54" s="78" t="str">
        <f t="shared" si="0"/>
        <v>0</v>
      </c>
      <c r="AA54" s="77">
        <f t="shared" si="1"/>
        <v>0</v>
      </c>
      <c r="AB54" s="77">
        <f t="shared" si="1"/>
        <v>0</v>
      </c>
      <c r="AC54" s="79" t="str">
        <f t="shared" si="5"/>
        <v>33.0.0</v>
      </c>
      <c r="AD54" s="179" t="str">
        <f>IFERROR((YEAR(AC55)-YEAR(AC54))*12+(MONTH(AC55)-MONTH(AC54))+1,"")</f>
        <v/>
      </c>
      <c r="AE54" s="180" t="str">
        <f>IF(AD54=1,"sm","ac")</f>
        <v>ac</v>
      </c>
      <c r="AF54" s="80" t="str">
        <f>IFERROR((YEAR(AC54)-YEAR(AC53))*12+(MONTH(AC54)-MONTH(AC53))+1,"")</f>
        <v/>
      </c>
      <c r="AG54" s="79" t="str">
        <f>IF(AF54=1,"sm","ac")</f>
        <v>ac</v>
      </c>
      <c r="AH54" s="84"/>
      <c r="AI54" s="83"/>
      <c r="AJ54" s="78" t="str">
        <f t="shared" si="2"/>
        <v/>
      </c>
      <c r="AK54" s="77" t="str">
        <f t="shared" si="3"/>
        <v/>
      </c>
      <c r="AL54" s="77" t="str">
        <f t="shared" si="4"/>
        <v/>
      </c>
      <c r="AM54" s="81" t="str">
        <f>IF(AND(AE54="sm",AG54="sm",AI55="sm"),AO54,IF(AND(AE54="sm",AG54="sm",AI55="ac"),AP54,IF(AND(AE54="sm",AG54="ac",AI55="sm"),AQ54,IF(AND(AE54="sm",AG54="ac",AI55="ac"),AR54,IF(AND(AE54="ac",AG54="sm",AI55="sm"),AS54,IF(AND(AE54="ac",AG54="sm",AI55="ac"),AT54,IF(AND(AE54="ac",AG54="ac",AI55="sm"),AU54,IF(AND(AE54="ac",AG54="ac",AI55="ac"),AV54,"－"))))))))</f>
        <v/>
      </c>
      <c r="AN54" s="77"/>
      <c r="AO54" s="77" t="e">
        <f>IF(OR(AF54&lt;=0,AH55&lt;=0),"／",IF(AL55-AL54+1&gt;=AK54/2,AD54,IF(AL53-AL52+1&gt;AL55-AL54+1,AD54-1,AD54)))</f>
        <v>#VALUE!</v>
      </c>
      <c r="AP54" s="77" t="e">
        <f>IF(OR(AF54&lt;=0,AH55&lt;=0),"／",IF(AL54&lt;=AK54/2+1,AD54,AD54-1))</f>
        <v>#VALUE!</v>
      </c>
      <c r="AQ54" s="77" t="e">
        <f>IF(OR(AF54&lt;=0,AH55&lt;=0),"／",IF(AL55&lt;AK55/2,AD54-1,AD54))</f>
        <v>#VALUE!</v>
      </c>
      <c r="AR54" s="77" t="str">
        <f>IF(OR(AF54&lt;=0,AH55&lt;=0),"／",AD54)</f>
        <v/>
      </c>
      <c r="AS54" s="77" t="e">
        <f>IF(OR(AF54&lt;=0,AH55&lt;=0),"／",IF(AND(AL54&gt;=AK54/2+1,AL55&gt;=AK55/2),AD54-1,IF(AND(AL54&gt;=AK54/2+1,AL55&lt;AK55/2+1),AD54-2,IF(AND(AL54&lt;=AK54/2,AL55&gt;=AK55/2),AD54,IF(AND(AL54&lt;=AK54/2,AL55&lt;AK55/2),AD54-1,AD54)))))</f>
        <v>#VALUE!</v>
      </c>
      <c r="AT54" s="77" t="e">
        <f>IF(OR(AF54&lt;=0,AH55&lt;=0),"／",IF(AL54&lt;(AK54/2+1),AD54,AD54-1))</f>
        <v>#VALUE!</v>
      </c>
      <c r="AU54" s="77" t="e">
        <f>IF(OR(AF54&lt;=0,AH55&lt;=0),"／",IF(AL55&gt;=AK55/2,AD54,AD54-1))</f>
        <v>#VALUE!</v>
      </c>
      <c r="AV54" s="77" t="str">
        <f>IF(OR(AF54&lt;=0,AH55&lt;=0),"／",AD54)</f>
        <v/>
      </c>
      <c r="AW54" s="77"/>
    </row>
    <row r="55" spans="1:49" x14ac:dyDescent="0.15">
      <c r="A55" s="181"/>
      <c r="B55" s="72" t="str">
        <f>IF(職歴入力シート!C8="昭和","S",IF(職歴入力シート!C8="平成","H",IF(職歴入力シート!C8="令和","R","")))</f>
        <v/>
      </c>
      <c r="C55" s="53">
        <f>職歴入力シート!D8</f>
        <v>0</v>
      </c>
      <c r="D55" s="56">
        <f>職歴入力シート!E8</f>
        <v>0</v>
      </c>
      <c r="E55" s="54">
        <f>職歴入力シート!F8</f>
        <v>0</v>
      </c>
      <c r="F55" s="200"/>
      <c r="G55" s="200"/>
      <c r="H55" s="200"/>
      <c r="I55" s="200"/>
      <c r="J55" s="200"/>
      <c r="K55" s="200"/>
      <c r="L55" s="205">
        <f>職歴入力シート!H8</f>
        <v>0</v>
      </c>
      <c r="M55" s="206"/>
      <c r="N55" s="207"/>
      <c r="O55" s="200"/>
      <c r="P55" s="200"/>
      <c r="Q55" s="200"/>
      <c r="R55" s="200"/>
      <c r="S55" s="200"/>
      <c r="T55" s="201"/>
      <c r="V55" s="202"/>
      <c r="W55" s="203"/>
      <c r="X55" s="209"/>
      <c r="Y55" s="57"/>
      <c r="Z55" s="78" t="str">
        <f t="shared" si="0"/>
        <v>0</v>
      </c>
      <c r="AA55" s="77">
        <f t="shared" si="1"/>
        <v>0</v>
      </c>
      <c r="AB55" s="77">
        <f t="shared" si="1"/>
        <v>0</v>
      </c>
      <c r="AC55" s="79" t="str">
        <f t="shared" si="5"/>
        <v>33.0.0</v>
      </c>
      <c r="AD55" s="179"/>
      <c r="AE55" s="180"/>
      <c r="AF55" s="79"/>
      <c r="AG55" s="79"/>
      <c r="AH55" s="80" t="str">
        <f>IFERROR((YEAR(AC56)-YEAR(AC55))*12+(MONTH(AC56)-MONTH(AC55))+1,"")</f>
        <v/>
      </c>
      <c r="AI55" s="79" t="str">
        <f>IF(AH55=1,"sm","ac")</f>
        <v>ac</v>
      </c>
      <c r="AJ55" s="78" t="str">
        <f t="shared" si="2"/>
        <v/>
      </c>
      <c r="AK55" s="77" t="str">
        <f t="shared" si="3"/>
        <v/>
      </c>
      <c r="AL55" s="77" t="str">
        <f t="shared" si="4"/>
        <v/>
      </c>
      <c r="AM55" s="82"/>
      <c r="AN55" s="77"/>
      <c r="AO55" s="77"/>
      <c r="AP55" s="77"/>
      <c r="AQ55" s="77"/>
      <c r="AR55" s="77"/>
      <c r="AS55" s="77"/>
      <c r="AT55" s="77"/>
      <c r="AU55" s="77"/>
      <c r="AV55" s="77"/>
      <c r="AW55" s="77"/>
    </row>
    <row r="56" spans="1:49" ht="13.5" customHeight="1" x14ac:dyDescent="0.15">
      <c r="A56" s="181">
        <v>3</v>
      </c>
      <c r="B56" s="71" t="str">
        <f>IF(職歴入力シート!C9="昭和","S",IF(職歴入力シート!C9="平成","H",IF(職歴入力シート!C9="令和","R","")))</f>
        <v/>
      </c>
      <c r="C56" s="51">
        <f>職歴入力シート!D9</f>
        <v>0</v>
      </c>
      <c r="D56" s="55">
        <f>職歴入力シート!E9</f>
        <v>0</v>
      </c>
      <c r="E56" s="52">
        <f>職歴入力シート!F9</f>
        <v>0</v>
      </c>
      <c r="F56" s="184">
        <f>職歴入力シート!G9</f>
        <v>0</v>
      </c>
      <c r="G56" s="184"/>
      <c r="H56" s="184"/>
      <c r="I56" s="184"/>
      <c r="J56" s="184"/>
      <c r="K56" s="184"/>
      <c r="L56" s="239">
        <f>職歴入力シート!H9</f>
        <v>0</v>
      </c>
      <c r="M56" s="240"/>
      <c r="N56" s="241"/>
      <c r="O56" s="184">
        <f>職歴入力シート!I9</f>
        <v>0</v>
      </c>
      <c r="P56" s="184"/>
      <c r="Q56" s="184"/>
      <c r="R56" s="184">
        <f>職歴入力シート!J9</f>
        <v>0</v>
      </c>
      <c r="S56" s="184"/>
      <c r="T56" s="189"/>
      <c r="V56" s="191" t="str">
        <f>AM56</f>
        <v/>
      </c>
      <c r="W56" s="193"/>
      <c r="X56" s="208"/>
      <c r="Y56" s="365"/>
      <c r="Z56" s="78" t="str">
        <f t="shared" si="0"/>
        <v>0</v>
      </c>
      <c r="AA56" s="77">
        <f t="shared" si="1"/>
        <v>0</v>
      </c>
      <c r="AB56" s="77">
        <f t="shared" si="1"/>
        <v>0</v>
      </c>
      <c r="AC56" s="79" t="str">
        <f t="shared" si="5"/>
        <v>33.0.0</v>
      </c>
      <c r="AD56" s="179" t="str">
        <f t="shared" ref="AD56" si="6">IFERROR((YEAR(AC57)-YEAR(AC56))*12+(MONTH(AC57)-MONTH(AC56))+1,"")</f>
        <v/>
      </c>
      <c r="AE56" s="180" t="str">
        <f>IF(AD56=1,"sm","ac")</f>
        <v>ac</v>
      </c>
      <c r="AF56" s="80" t="str">
        <f>IFERROR((YEAR(AC56)-YEAR(AC55))*12+(MONTH(AC56)-MONTH(AC55))+1,"")</f>
        <v/>
      </c>
      <c r="AG56" s="79" t="str">
        <f>IF(AF56=1,"sm","ac")</f>
        <v>ac</v>
      </c>
      <c r="AH56" s="84"/>
      <c r="AI56" s="83"/>
      <c r="AJ56" s="78" t="str">
        <f t="shared" si="2"/>
        <v/>
      </c>
      <c r="AK56" s="77" t="str">
        <f t="shared" si="3"/>
        <v/>
      </c>
      <c r="AL56" s="77" t="str">
        <f t="shared" si="4"/>
        <v/>
      </c>
      <c r="AM56" s="81" t="str">
        <f>IF(AND(AE56="sm",AG56="sm",AI57="sm"),AO56,IF(AND(AE56="sm",AG56="sm",AI57="ac"),AP56,IF(AND(AE56="sm",AG56="ac",AI57="sm"),AQ56,IF(AND(AE56="sm",AG56="ac",AI57="ac"),AR56,IF(AND(AE56="ac",AG56="sm",AI57="sm"),AS56,IF(AND(AE56="ac",AG56="sm",AI57="ac"),AT56,IF(AND(AE56="ac",AG56="ac",AI57="sm"),AU56,IF(AND(AE56="ac",AG56="ac",AI57="ac"),AV56,"－"))))))))</f>
        <v/>
      </c>
      <c r="AN56" s="77"/>
      <c r="AO56" s="77" t="e">
        <f>IF(OR(AF56&lt;=0,AH57&lt;=0),"／",IF(AL57-AL56+1&gt;=AK56/2,AD56,IF(AL55-AL54+1&gt;AL57-AL56+1,AD56-1,AD56)))</f>
        <v>#VALUE!</v>
      </c>
      <c r="AP56" s="77" t="e">
        <f>IF(OR(AF56&lt;=0,AH57&lt;=0),"／",IF(AL56&lt;=AK56/2+1,AD56,AD56-1))</f>
        <v>#VALUE!</v>
      </c>
      <c r="AQ56" s="77" t="e">
        <f>IF(OR(AF56&lt;=0,AH57&lt;=0),"／",IF(AL57&lt;AK57/2,AD56-1,AD56))</f>
        <v>#VALUE!</v>
      </c>
      <c r="AR56" s="77" t="str">
        <f>IF(OR(AF56&lt;=0,AH57&lt;=0),"／",AD56)</f>
        <v/>
      </c>
      <c r="AS56" s="77" t="e">
        <f>IF(OR(AF56&lt;=0,AH57&lt;=0),"／",IF(AND(AL56&gt;=AK56/2+1,AL57&gt;=AK57/2),AD56-1,IF(AND(AL56&gt;=AK56/2+1,AL57&lt;AK57/2+1),AD56-2,IF(AND(AL56&lt;=AK56/2,AL57&gt;=AK57/2),AD56,IF(AND(AL56&lt;=AK56/2,AL57&lt;AK57/2),AD56-1,AD56)))))</f>
        <v>#VALUE!</v>
      </c>
      <c r="AT56" s="77" t="e">
        <f>IF(OR(AF56&lt;=0,AH57&lt;=0),"／",IF(AL56&lt;(AK56/2+1),AD56,AD56-1))</f>
        <v>#VALUE!</v>
      </c>
      <c r="AU56" s="77" t="e">
        <f>IF(OR(AF56&lt;=0,AH57&lt;=0),"／",IF(AL57&gt;=AK57/2,AD56,AD56-1))</f>
        <v>#VALUE!</v>
      </c>
      <c r="AV56" s="77" t="str">
        <f>IF(OR(AF56&lt;=0,AH57&lt;=0),"／",AD56)</f>
        <v/>
      </c>
      <c r="AW56" s="77"/>
    </row>
    <row r="57" spans="1:49" x14ac:dyDescent="0.15">
      <c r="A57" s="181"/>
      <c r="B57" s="72" t="str">
        <f>IF(職歴入力シート!C10="昭和","S",IF(職歴入力シート!C10="平成","H",IF(職歴入力シート!C10="令和","R","")))</f>
        <v/>
      </c>
      <c r="C57" s="53">
        <f>職歴入力シート!D10</f>
        <v>0</v>
      </c>
      <c r="D57" s="56">
        <f>職歴入力シート!E10</f>
        <v>0</v>
      </c>
      <c r="E57" s="54">
        <f>職歴入力シート!F10</f>
        <v>0</v>
      </c>
      <c r="F57" s="200"/>
      <c r="G57" s="200"/>
      <c r="H57" s="200"/>
      <c r="I57" s="200"/>
      <c r="J57" s="200"/>
      <c r="K57" s="200"/>
      <c r="L57" s="236">
        <f>職歴入力シート!H10</f>
        <v>0</v>
      </c>
      <c r="M57" s="237"/>
      <c r="N57" s="238"/>
      <c r="O57" s="200"/>
      <c r="P57" s="200"/>
      <c r="Q57" s="200"/>
      <c r="R57" s="200"/>
      <c r="S57" s="200"/>
      <c r="T57" s="201"/>
      <c r="V57" s="202"/>
      <c r="W57" s="203"/>
      <c r="X57" s="209"/>
      <c r="Y57" s="365"/>
      <c r="Z57" s="78" t="str">
        <f t="shared" si="0"/>
        <v>0</v>
      </c>
      <c r="AA57" s="77">
        <f t="shared" si="1"/>
        <v>0</v>
      </c>
      <c r="AB57" s="77">
        <f t="shared" si="1"/>
        <v>0</v>
      </c>
      <c r="AC57" s="79" t="str">
        <f t="shared" si="5"/>
        <v>33.0.0</v>
      </c>
      <c r="AD57" s="179"/>
      <c r="AE57" s="180"/>
      <c r="AF57" s="79"/>
      <c r="AG57" s="79"/>
      <c r="AH57" s="80" t="str">
        <f>IFERROR((YEAR(AC58)-YEAR(AC57))*12+(MONTH(AC58)-MONTH(AC57))+1,"")</f>
        <v/>
      </c>
      <c r="AI57" s="79" t="str">
        <f>IF(AH57=1,"sm","ac")</f>
        <v>ac</v>
      </c>
      <c r="AJ57" s="78" t="str">
        <f t="shared" si="2"/>
        <v/>
      </c>
      <c r="AK57" s="77" t="str">
        <f t="shared" si="3"/>
        <v/>
      </c>
      <c r="AL57" s="77" t="str">
        <f t="shared" si="4"/>
        <v/>
      </c>
      <c r="AM57" s="82"/>
      <c r="AN57" s="77"/>
      <c r="AO57" s="77"/>
      <c r="AP57" s="77"/>
      <c r="AQ57" s="77"/>
      <c r="AR57" s="77"/>
      <c r="AS57" s="77"/>
      <c r="AT57" s="77"/>
      <c r="AU57" s="77"/>
      <c r="AV57" s="77"/>
      <c r="AW57" s="77"/>
    </row>
    <row r="58" spans="1:49" ht="13.5" customHeight="1" x14ac:dyDescent="0.15">
      <c r="A58" s="181">
        <v>4</v>
      </c>
      <c r="B58" s="71" t="str">
        <f>IF(職歴入力シート!C11="昭和","S",IF(職歴入力シート!C11="平成","H",IF(職歴入力シート!C11="令和","R","")))</f>
        <v/>
      </c>
      <c r="C58" s="51">
        <f>職歴入力シート!D11</f>
        <v>0</v>
      </c>
      <c r="D58" s="55">
        <f>職歴入力シート!E11</f>
        <v>0</v>
      </c>
      <c r="E58" s="52">
        <f>職歴入力シート!F11</f>
        <v>0</v>
      </c>
      <c r="F58" s="184">
        <f>職歴入力シート!G11</f>
        <v>0</v>
      </c>
      <c r="G58" s="184"/>
      <c r="H58" s="184"/>
      <c r="I58" s="184"/>
      <c r="J58" s="184"/>
      <c r="K58" s="184"/>
      <c r="L58" s="239">
        <f>職歴入力シート!H11</f>
        <v>0</v>
      </c>
      <c r="M58" s="240"/>
      <c r="N58" s="241"/>
      <c r="O58" s="184">
        <f>職歴入力シート!I11</f>
        <v>0</v>
      </c>
      <c r="P58" s="184"/>
      <c r="Q58" s="184"/>
      <c r="R58" s="184">
        <f>職歴入力シート!J11</f>
        <v>0</v>
      </c>
      <c r="S58" s="184"/>
      <c r="T58" s="189"/>
      <c r="V58" s="191" t="str">
        <f>AM58</f>
        <v/>
      </c>
      <c r="W58" s="193"/>
      <c r="X58" s="208"/>
      <c r="Y58" s="57"/>
      <c r="Z58" s="78" t="str">
        <f t="shared" ref="Z58:Z69" si="7">B58&amp;C58</f>
        <v>0</v>
      </c>
      <c r="AA58" s="77">
        <f t="shared" ref="AA58:AA69" si="8">D58</f>
        <v>0</v>
      </c>
      <c r="AB58" s="77">
        <f t="shared" ref="AB58:AB69" si="9">E58</f>
        <v>0</v>
      </c>
      <c r="AC58" s="79" t="str">
        <f t="shared" ref="AC58:AC69" si="10">TEXT(Z58,"e")&amp;"."&amp;AA58&amp;"."&amp;AB58</f>
        <v>33.0.0</v>
      </c>
      <c r="AD58" s="179" t="str">
        <f t="shared" ref="AD58" si="11">IFERROR((YEAR(AC59)-YEAR(AC58))*12+(MONTH(AC59)-MONTH(AC58))+1,"")</f>
        <v/>
      </c>
      <c r="AE58" s="180" t="str">
        <f>IF(AD58=1,"sm","ac")</f>
        <v>ac</v>
      </c>
      <c r="AF58" s="80" t="str">
        <f>IFERROR((YEAR(AC58)-YEAR(AC57))*12+(MONTH(AC58)-MONTH(AC57))+1,"")</f>
        <v/>
      </c>
      <c r="AG58" s="79" t="str">
        <f>IF(AF58=1,"sm","ac")</f>
        <v>ac</v>
      </c>
      <c r="AH58" s="84"/>
      <c r="AI58" s="83"/>
      <c r="AJ58" s="78" t="str">
        <f t="shared" si="2"/>
        <v/>
      </c>
      <c r="AK58" s="77" t="str">
        <f t="shared" si="3"/>
        <v/>
      </c>
      <c r="AL58" s="77" t="str">
        <f t="shared" si="4"/>
        <v/>
      </c>
      <c r="AM58" s="81" t="str">
        <f>IF(AND(AE58="sm",AG58="sm",AI59="sm"),AO58,IF(AND(AE58="sm",AG58="sm",AI59="ac"),AP58,IF(AND(AE58="sm",AG58="ac",AI59="sm"),AQ58,IF(AND(AE58="sm",AG58="ac",AI59="ac"),AR58,IF(AND(AE58="ac",AG58="sm",AI59="sm"),AS58,IF(AND(AE58="ac",AG58="sm",AI59="ac"),AT58,IF(AND(AE58="ac",AG58="ac",AI59="sm"),AU58,IF(AND(AE58="ac",AG58="ac",AI59="ac"),AV58,"－"))))))))</f>
        <v/>
      </c>
      <c r="AN58" s="77"/>
      <c r="AO58" s="77" t="e">
        <f>IF(OR(AF58&lt;=0,AH59&lt;=0),"／",IF(AL59-AL58+1&gt;=AK58/2,AD58,IF(AL57-AL56+1&gt;AL59-AL58+1,AD58-1,AD58)))</f>
        <v>#VALUE!</v>
      </c>
      <c r="AP58" s="77" t="e">
        <f>IF(OR(AF58&lt;=0,AH59&lt;=0),"／",IF(AL58&lt;=AK58/2+1,AD58,AD58-1))</f>
        <v>#VALUE!</v>
      </c>
      <c r="AQ58" s="77" t="e">
        <f>IF(OR(AF58&lt;=0,AH59&lt;=0),"／",IF(AL59&lt;AK59/2,AD58-1,AD58))</f>
        <v>#VALUE!</v>
      </c>
      <c r="AR58" s="77" t="str">
        <f>IF(OR(AF58&lt;=0,AH59&lt;=0),"／",AD58)</f>
        <v/>
      </c>
      <c r="AS58" s="77" t="e">
        <f>IF(OR(AF58&lt;=0,AH59&lt;=0),"／",IF(AND(AL58&gt;=AK58/2+1,AL59&gt;=AK59/2),AD58-1,IF(AND(AL58&gt;=AK58/2+1,AL59&lt;AK59/2+1),AD58-2,IF(AND(AL58&lt;=AK58/2,AL59&gt;=AK59/2),AD58,IF(AND(AL58&lt;=AK58/2,AL59&lt;AK59/2),AD58-1,AD58)))))</f>
        <v>#VALUE!</v>
      </c>
      <c r="AT58" s="77" t="e">
        <f>IF(OR(AF58&lt;=0,AH59&lt;=0),"／",IF(AL58&lt;(AK58/2+1),AD58,AD58-1))</f>
        <v>#VALUE!</v>
      </c>
      <c r="AU58" s="77" t="e">
        <f>IF(OR(AF58&lt;=0,AH59&lt;=0),"／",IF(AL59&gt;=AK59/2,AD58,AD58-1))</f>
        <v>#VALUE!</v>
      </c>
      <c r="AV58" s="77" t="str">
        <f>IF(OR(AF58&lt;=0,AH59&lt;=0),"／",AD58)</f>
        <v/>
      </c>
      <c r="AW58" s="77"/>
    </row>
    <row r="59" spans="1:49" x14ac:dyDescent="0.15">
      <c r="A59" s="181"/>
      <c r="B59" s="72" t="str">
        <f>IF(職歴入力シート!C12="昭和","S",IF(職歴入力シート!C12="平成","H",IF(職歴入力シート!C12="令和","R","")))</f>
        <v/>
      </c>
      <c r="C59" s="53">
        <f>職歴入力シート!D12</f>
        <v>0</v>
      </c>
      <c r="D59" s="56">
        <f>職歴入力シート!E12</f>
        <v>0</v>
      </c>
      <c r="E59" s="54">
        <f>職歴入力シート!F12</f>
        <v>0</v>
      </c>
      <c r="F59" s="200"/>
      <c r="G59" s="200"/>
      <c r="H59" s="200"/>
      <c r="I59" s="200"/>
      <c r="J59" s="200"/>
      <c r="K59" s="200"/>
      <c r="L59" s="236">
        <f>職歴入力シート!H12</f>
        <v>0</v>
      </c>
      <c r="M59" s="237"/>
      <c r="N59" s="238"/>
      <c r="O59" s="200"/>
      <c r="P59" s="200"/>
      <c r="Q59" s="200"/>
      <c r="R59" s="200"/>
      <c r="S59" s="200"/>
      <c r="T59" s="201"/>
      <c r="V59" s="202"/>
      <c r="W59" s="203"/>
      <c r="X59" s="209"/>
      <c r="Y59" s="57"/>
      <c r="Z59" s="78" t="str">
        <f t="shared" si="7"/>
        <v>0</v>
      </c>
      <c r="AA59" s="77">
        <f t="shared" si="8"/>
        <v>0</v>
      </c>
      <c r="AB59" s="77">
        <f t="shared" si="9"/>
        <v>0</v>
      </c>
      <c r="AC59" s="79" t="str">
        <f t="shared" si="10"/>
        <v>33.0.0</v>
      </c>
      <c r="AD59" s="179"/>
      <c r="AE59" s="180"/>
      <c r="AF59" s="79"/>
      <c r="AG59" s="79"/>
      <c r="AH59" s="80" t="str">
        <f>IFERROR((YEAR(AC60)-YEAR(AC59))*12+(MONTH(AC60)-MONTH(AC59))+1,"")</f>
        <v/>
      </c>
      <c r="AI59" s="79" t="str">
        <f>IF(AH59=1,"sm","ac")</f>
        <v>ac</v>
      </c>
      <c r="AJ59" s="78" t="str">
        <f t="shared" si="2"/>
        <v/>
      </c>
      <c r="AK59" s="77" t="str">
        <f t="shared" si="3"/>
        <v/>
      </c>
      <c r="AL59" s="77" t="str">
        <f t="shared" si="4"/>
        <v/>
      </c>
      <c r="AM59" s="82"/>
      <c r="AN59" s="77"/>
      <c r="AO59" s="77"/>
      <c r="AP59" s="77"/>
      <c r="AQ59" s="77"/>
      <c r="AR59" s="77"/>
      <c r="AS59" s="77"/>
      <c r="AT59" s="77"/>
      <c r="AU59" s="77"/>
      <c r="AV59" s="77"/>
      <c r="AW59" s="77"/>
    </row>
    <row r="60" spans="1:49" ht="13.5" customHeight="1" x14ac:dyDescent="0.15">
      <c r="A60" s="181">
        <v>5</v>
      </c>
      <c r="B60" s="71" t="str">
        <f>IF(職歴入力シート!C13="昭和","S",IF(職歴入力シート!C13="平成","H",IF(職歴入力シート!C13="令和","R","")))</f>
        <v/>
      </c>
      <c r="C60" s="51">
        <f>職歴入力シート!D13</f>
        <v>0</v>
      </c>
      <c r="D60" s="55">
        <f>職歴入力シート!E13</f>
        <v>0</v>
      </c>
      <c r="E60" s="52">
        <f>職歴入力シート!F13</f>
        <v>0</v>
      </c>
      <c r="F60" s="184">
        <f>職歴入力シート!G13</f>
        <v>0</v>
      </c>
      <c r="G60" s="184"/>
      <c r="H60" s="184"/>
      <c r="I60" s="184"/>
      <c r="J60" s="184"/>
      <c r="K60" s="184"/>
      <c r="L60" s="239">
        <f>職歴入力シート!H13</f>
        <v>0</v>
      </c>
      <c r="M60" s="240"/>
      <c r="N60" s="241"/>
      <c r="O60" s="184">
        <f>職歴入力シート!I13</f>
        <v>0</v>
      </c>
      <c r="P60" s="184"/>
      <c r="Q60" s="184"/>
      <c r="R60" s="184">
        <f>職歴入力シート!J13</f>
        <v>0</v>
      </c>
      <c r="S60" s="184"/>
      <c r="T60" s="189"/>
      <c r="V60" s="191" t="str">
        <f>AM60</f>
        <v/>
      </c>
      <c r="W60" s="193"/>
      <c r="X60" s="208"/>
      <c r="Y60" s="364"/>
      <c r="Z60" s="78" t="str">
        <f t="shared" si="7"/>
        <v>0</v>
      </c>
      <c r="AA60" s="77">
        <f t="shared" si="8"/>
        <v>0</v>
      </c>
      <c r="AB60" s="77">
        <f t="shared" si="9"/>
        <v>0</v>
      </c>
      <c r="AC60" s="79" t="str">
        <f t="shared" si="10"/>
        <v>33.0.0</v>
      </c>
      <c r="AD60" s="179" t="str">
        <f t="shared" ref="AD60" si="12">IFERROR((YEAR(AC61)-YEAR(AC60))*12+(MONTH(AC61)-MONTH(AC60))+1,"")</f>
        <v/>
      </c>
      <c r="AE60" s="180" t="str">
        <f>IF(AD60=1,"sm","ac")</f>
        <v>ac</v>
      </c>
      <c r="AF60" s="80" t="str">
        <f>IFERROR((YEAR(AC60)-YEAR(AC59))*12+(MONTH(AC60)-MONTH(AC59))+1,"")</f>
        <v/>
      </c>
      <c r="AG60" s="79" t="str">
        <f>IF(AF60=1,"sm","ac")</f>
        <v>ac</v>
      </c>
      <c r="AH60" s="84"/>
      <c r="AI60" s="83"/>
      <c r="AJ60" s="78" t="str">
        <f t="shared" si="2"/>
        <v/>
      </c>
      <c r="AK60" s="77" t="str">
        <f t="shared" si="3"/>
        <v/>
      </c>
      <c r="AL60" s="77" t="str">
        <f t="shared" si="4"/>
        <v/>
      </c>
      <c r="AM60" s="81" t="str">
        <f>IF(AND(AE60="sm",AG60="sm",AI61="sm"),AO60,IF(AND(AE60="sm",AG60="sm",AI61="ac"),AP60,IF(AND(AE60="sm",AG60="ac",AI61="sm"),AQ60,IF(AND(AE60="sm",AG60="ac",AI61="ac"),AR60,IF(AND(AE60="ac",AG60="sm",AI61="sm"),AS60,IF(AND(AE60="ac",AG60="sm",AI61="ac"),AT60,IF(AND(AE60="ac",AG60="ac",AI61="sm"),AU60,IF(AND(AE60="ac",AG60="ac",AI61="ac"),AV60,"－"))))))))</f>
        <v/>
      </c>
      <c r="AN60" s="77"/>
      <c r="AO60" s="77" t="e">
        <f>IF(OR(AF60&lt;=0,AH61&lt;=0),"／",IF(AL61-AL60+1&gt;=AK60/2,AD60,IF(AL59-AL58+1&gt;AL61-AL60+1,AD60-1,AD60)))</f>
        <v>#VALUE!</v>
      </c>
      <c r="AP60" s="77" t="e">
        <f>IF(OR(AF60&lt;=0,AH61&lt;=0),"／",IF(AL60&lt;=AK60/2+1,AD60,AD60-1))</f>
        <v>#VALUE!</v>
      </c>
      <c r="AQ60" s="77" t="e">
        <f>IF(OR(AF60&lt;=0,AH61&lt;=0),"／",IF(AL61&lt;AK61/2,AD60-1,AD60))</f>
        <v>#VALUE!</v>
      </c>
      <c r="AR60" s="77" t="str">
        <f>IF(OR(AF60&lt;=0,AH61&lt;=0),"／",AD60)</f>
        <v/>
      </c>
      <c r="AS60" s="77" t="e">
        <f>IF(OR(AF60&lt;=0,AH61&lt;=0),"／",IF(AND(AL60&gt;=AK60/2+1,AL61&gt;=AK61/2),AD60-1,IF(AND(AL60&gt;=AK60/2+1,AL61&lt;AK61/2+1),AD60-2,IF(AND(AL60&lt;=AK60/2,AL61&gt;=AK61/2),AD60,IF(AND(AL60&lt;=AK60/2,AL61&lt;AK61/2),AD60-1,AD60)))))</f>
        <v>#VALUE!</v>
      </c>
      <c r="AT60" s="77" t="e">
        <f>IF(OR(AF60&lt;=0,AH61&lt;=0),"／",IF(AL60&lt;(AK60/2+1),AD60,AD60-1))</f>
        <v>#VALUE!</v>
      </c>
      <c r="AU60" s="77" t="e">
        <f>IF(OR(AF60&lt;=0,AH61&lt;=0),"／",IF(AL61&gt;=AK61/2,AD60,AD60-1))</f>
        <v>#VALUE!</v>
      </c>
      <c r="AV60" s="77" t="str">
        <f>IF(OR(AF60&lt;=0,AH61&lt;=0),"／",AD60)</f>
        <v/>
      </c>
      <c r="AW60" s="77"/>
    </row>
    <row r="61" spans="1:49" x14ac:dyDescent="0.15">
      <c r="A61" s="181"/>
      <c r="B61" s="72" t="str">
        <f>IF(職歴入力シート!C14="昭和","S",IF(職歴入力シート!C14="平成","H",IF(職歴入力シート!C14="令和","R","")))</f>
        <v/>
      </c>
      <c r="C61" s="53">
        <f>職歴入力シート!D14</f>
        <v>0</v>
      </c>
      <c r="D61" s="56">
        <f>職歴入力シート!E14</f>
        <v>0</v>
      </c>
      <c r="E61" s="54">
        <f>職歴入力シート!F14</f>
        <v>0</v>
      </c>
      <c r="F61" s="200"/>
      <c r="G61" s="200"/>
      <c r="H61" s="200"/>
      <c r="I61" s="200"/>
      <c r="J61" s="200"/>
      <c r="K61" s="200"/>
      <c r="L61" s="236">
        <f>職歴入力シート!H14</f>
        <v>0</v>
      </c>
      <c r="M61" s="237"/>
      <c r="N61" s="238"/>
      <c r="O61" s="200"/>
      <c r="P61" s="200"/>
      <c r="Q61" s="200"/>
      <c r="R61" s="200"/>
      <c r="S61" s="200"/>
      <c r="T61" s="201"/>
      <c r="V61" s="202"/>
      <c r="W61" s="203"/>
      <c r="X61" s="209"/>
      <c r="Y61" s="364"/>
      <c r="Z61" s="78" t="str">
        <f t="shared" si="7"/>
        <v>0</v>
      </c>
      <c r="AA61" s="77">
        <f t="shared" si="8"/>
        <v>0</v>
      </c>
      <c r="AB61" s="77">
        <f t="shared" si="9"/>
        <v>0</v>
      </c>
      <c r="AC61" s="79" t="str">
        <f t="shared" si="10"/>
        <v>33.0.0</v>
      </c>
      <c r="AD61" s="179"/>
      <c r="AE61" s="180"/>
      <c r="AF61" s="79"/>
      <c r="AG61" s="79"/>
      <c r="AH61" s="80" t="str">
        <f>IFERROR((YEAR(AC62)-YEAR(AC61))*12+(MONTH(AC62)-MONTH(AC61))+1,"")</f>
        <v/>
      </c>
      <c r="AI61" s="79" t="str">
        <f>IF(AH61=1,"sm","ac")</f>
        <v>ac</v>
      </c>
      <c r="AJ61" s="78" t="str">
        <f t="shared" si="2"/>
        <v/>
      </c>
      <c r="AK61" s="77" t="str">
        <f t="shared" si="3"/>
        <v/>
      </c>
      <c r="AL61" s="77" t="str">
        <f t="shared" si="4"/>
        <v/>
      </c>
      <c r="AM61" s="82"/>
      <c r="AN61" s="77"/>
      <c r="AO61" s="77"/>
      <c r="AP61" s="77"/>
      <c r="AQ61" s="77"/>
      <c r="AR61" s="77"/>
      <c r="AS61" s="77"/>
      <c r="AT61" s="77"/>
      <c r="AU61" s="77"/>
      <c r="AV61" s="77"/>
      <c r="AW61" s="77"/>
    </row>
    <row r="62" spans="1:49" ht="13.5" customHeight="1" x14ac:dyDescent="0.15">
      <c r="A62" s="181">
        <v>6</v>
      </c>
      <c r="B62" s="71" t="str">
        <f>IF(職歴入力シート!C15="昭和","S",IF(職歴入力シート!C15="平成","H",IF(職歴入力シート!C15="令和","R","")))</f>
        <v/>
      </c>
      <c r="C62" s="51">
        <f>職歴入力シート!D15</f>
        <v>0</v>
      </c>
      <c r="D62" s="55">
        <f>職歴入力シート!E15</f>
        <v>0</v>
      </c>
      <c r="E62" s="52">
        <f>職歴入力シート!F15</f>
        <v>0</v>
      </c>
      <c r="F62" s="184">
        <f>職歴入力シート!G15</f>
        <v>0</v>
      </c>
      <c r="G62" s="184"/>
      <c r="H62" s="184"/>
      <c r="I62" s="184"/>
      <c r="J62" s="184"/>
      <c r="K62" s="184"/>
      <c r="L62" s="239">
        <f>職歴入力シート!H15</f>
        <v>0</v>
      </c>
      <c r="M62" s="240"/>
      <c r="N62" s="241"/>
      <c r="O62" s="184">
        <f>職歴入力シート!I15</f>
        <v>0</v>
      </c>
      <c r="P62" s="184"/>
      <c r="Q62" s="184"/>
      <c r="R62" s="184">
        <f>職歴入力シート!J15</f>
        <v>0</v>
      </c>
      <c r="S62" s="184"/>
      <c r="T62" s="189"/>
      <c r="V62" s="191" t="str">
        <f>AM62</f>
        <v/>
      </c>
      <c r="W62" s="193"/>
      <c r="X62" s="208"/>
      <c r="Y62" s="364"/>
      <c r="Z62" s="78" t="str">
        <f t="shared" si="7"/>
        <v>0</v>
      </c>
      <c r="AA62" s="77">
        <f t="shared" si="8"/>
        <v>0</v>
      </c>
      <c r="AB62" s="77">
        <f t="shared" si="9"/>
        <v>0</v>
      </c>
      <c r="AC62" s="79" t="str">
        <f t="shared" si="10"/>
        <v>33.0.0</v>
      </c>
      <c r="AD62" s="179" t="str">
        <f t="shared" ref="AD62" si="13">IFERROR((YEAR(AC63)-YEAR(AC62))*12+(MONTH(AC63)-MONTH(AC62))+1,"")</f>
        <v/>
      </c>
      <c r="AE62" s="180" t="str">
        <f>IF(AD62=1,"sm","ac")</f>
        <v>ac</v>
      </c>
      <c r="AF62" s="80" t="str">
        <f>IFERROR((YEAR(AC62)-YEAR(AC61))*12+(MONTH(AC62)-MONTH(AC61))+1,"")</f>
        <v/>
      </c>
      <c r="AG62" s="79" t="str">
        <f>IF(AF62=1,"sm","ac")</f>
        <v>ac</v>
      </c>
      <c r="AH62" s="84"/>
      <c r="AI62" s="83"/>
      <c r="AJ62" s="78" t="str">
        <f t="shared" si="2"/>
        <v/>
      </c>
      <c r="AK62" s="77" t="str">
        <f t="shared" si="3"/>
        <v/>
      </c>
      <c r="AL62" s="77" t="str">
        <f t="shared" si="4"/>
        <v/>
      </c>
      <c r="AM62" s="81" t="str">
        <f>IF(AND(AE62="sm",AG62="sm",AI63="sm"),AO62,IF(AND(AE62="sm",AG62="sm",AI63="ac"),AP62,IF(AND(AE62="sm",AG62="ac",AI63="sm"),AQ62,IF(AND(AE62="sm",AG62="ac",AI63="ac"),AR62,IF(AND(AE62="ac",AG62="sm",AI63="sm"),AS62,IF(AND(AE62="ac",AG62="sm",AI63="ac"),AT62,IF(AND(AE62="ac",AG62="ac",AI63="sm"),AU62,IF(AND(AE62="ac",AG62="ac",AI63="ac"),AV62,"－"))))))))</f>
        <v/>
      </c>
      <c r="AN62" s="77"/>
      <c r="AO62" s="77" t="e">
        <f>IF(OR(AF62&lt;=0,AH63&lt;=0),"／",IF(AL63-AL62+1&gt;=AK62/2,AD62,IF(AL61-AL60+1&gt;AL63-AL62+1,AD62-1,AD62)))</f>
        <v>#VALUE!</v>
      </c>
      <c r="AP62" s="77" t="e">
        <f>IF(OR(AF62&lt;=0,AH63&lt;=0),"／",IF(AL62&lt;=AK62/2+1,AD62,AD62-1))</f>
        <v>#VALUE!</v>
      </c>
      <c r="AQ62" s="77" t="e">
        <f>IF(OR(AF62&lt;=0,AH63&lt;=0),"／",IF(AL63&lt;AK63/2,AD62-1,AD62))</f>
        <v>#VALUE!</v>
      </c>
      <c r="AR62" s="77" t="str">
        <f>IF(OR(AF62&lt;=0,AH63&lt;=0),"／",AD62)</f>
        <v/>
      </c>
      <c r="AS62" s="77" t="e">
        <f>IF(OR(AF62&lt;=0,AH63&lt;=0),"／",IF(AND(AL62&gt;=AK62/2+1,AL63&gt;=AK63/2),AD62-1,IF(AND(AL62&gt;=AK62/2+1,AL63&lt;AK63/2+1),AD62-2,IF(AND(AL62&lt;=AK62/2,AL63&gt;=AK63/2),AD62,IF(AND(AL62&lt;=AK62/2,AL63&lt;AK63/2),AD62-1,AD62)))))</f>
        <v>#VALUE!</v>
      </c>
      <c r="AT62" s="77" t="e">
        <f>IF(OR(AF62&lt;=0,AH63&lt;=0),"／",IF(AL62&lt;(AK62/2+1),AD62,AD62-1))</f>
        <v>#VALUE!</v>
      </c>
      <c r="AU62" s="77" t="e">
        <f>IF(OR(AF62&lt;=0,AH63&lt;=0),"／",IF(AL63&gt;=AK63/2,AD62,AD62-1))</f>
        <v>#VALUE!</v>
      </c>
      <c r="AV62" s="77" t="str">
        <f>IF(OR(AF62&lt;=0,AH63&lt;=0),"／",AD62)</f>
        <v/>
      </c>
      <c r="AW62" s="77"/>
    </row>
    <row r="63" spans="1:49" x14ac:dyDescent="0.15">
      <c r="A63" s="181"/>
      <c r="B63" s="72" t="str">
        <f>IF(職歴入力シート!C16="昭和","S",IF(職歴入力シート!C16="平成","H",IF(職歴入力シート!C16="令和","R","")))</f>
        <v/>
      </c>
      <c r="C63" s="53">
        <f>職歴入力シート!D16</f>
        <v>0</v>
      </c>
      <c r="D63" s="56">
        <f>職歴入力シート!E16</f>
        <v>0</v>
      </c>
      <c r="E63" s="54">
        <f>職歴入力シート!F16</f>
        <v>0</v>
      </c>
      <c r="F63" s="200"/>
      <c r="G63" s="200"/>
      <c r="H63" s="200"/>
      <c r="I63" s="200"/>
      <c r="J63" s="200"/>
      <c r="K63" s="200"/>
      <c r="L63" s="236">
        <f>職歴入力シート!H16</f>
        <v>0</v>
      </c>
      <c r="M63" s="237"/>
      <c r="N63" s="238"/>
      <c r="O63" s="200"/>
      <c r="P63" s="200"/>
      <c r="Q63" s="200"/>
      <c r="R63" s="200"/>
      <c r="S63" s="200"/>
      <c r="T63" s="201"/>
      <c r="V63" s="202"/>
      <c r="W63" s="203"/>
      <c r="X63" s="209"/>
      <c r="Y63" s="364"/>
      <c r="Z63" s="78" t="str">
        <f t="shared" si="7"/>
        <v>0</v>
      </c>
      <c r="AA63" s="77">
        <f t="shared" si="8"/>
        <v>0</v>
      </c>
      <c r="AB63" s="77">
        <f t="shared" si="9"/>
        <v>0</v>
      </c>
      <c r="AC63" s="79" t="str">
        <f t="shared" si="10"/>
        <v>33.0.0</v>
      </c>
      <c r="AD63" s="179"/>
      <c r="AE63" s="180"/>
      <c r="AF63" s="79"/>
      <c r="AG63" s="79"/>
      <c r="AH63" s="80" t="str">
        <f>IFERROR((YEAR(AC64)-YEAR(AC63))*12+(MONTH(AC64)-MONTH(AC63))+1,"")</f>
        <v/>
      </c>
      <c r="AI63" s="79" t="str">
        <f>IF(AH63=1,"sm","ac")</f>
        <v>ac</v>
      </c>
      <c r="AJ63" s="78" t="str">
        <f t="shared" si="2"/>
        <v/>
      </c>
      <c r="AK63" s="77" t="str">
        <f t="shared" si="3"/>
        <v/>
      </c>
      <c r="AL63" s="77" t="str">
        <f t="shared" si="4"/>
        <v/>
      </c>
      <c r="AM63" s="82"/>
      <c r="AN63" s="77"/>
      <c r="AO63" s="77"/>
      <c r="AP63" s="77"/>
      <c r="AQ63" s="77"/>
      <c r="AR63" s="77"/>
      <c r="AS63" s="77"/>
      <c r="AT63" s="77"/>
      <c r="AU63" s="77"/>
      <c r="AV63" s="77"/>
      <c r="AW63" s="77"/>
    </row>
    <row r="64" spans="1:49" ht="13.5" customHeight="1" x14ac:dyDescent="0.15">
      <c r="A64" s="181">
        <v>7</v>
      </c>
      <c r="B64" s="71" t="str">
        <f>IF(職歴入力シート!C17="昭和","S",IF(職歴入力シート!C17="平成","H",IF(職歴入力シート!C17="令和","R","")))</f>
        <v/>
      </c>
      <c r="C64" s="51">
        <f>職歴入力シート!D17</f>
        <v>0</v>
      </c>
      <c r="D64" s="55">
        <f>職歴入力シート!E17</f>
        <v>0</v>
      </c>
      <c r="E64" s="52">
        <f>職歴入力シート!F17</f>
        <v>0</v>
      </c>
      <c r="F64" s="184">
        <f>職歴入力シート!G17</f>
        <v>0</v>
      </c>
      <c r="G64" s="184"/>
      <c r="H64" s="184"/>
      <c r="I64" s="184"/>
      <c r="J64" s="184"/>
      <c r="K64" s="184"/>
      <c r="L64" s="239">
        <f>職歴入力シート!H17</f>
        <v>0</v>
      </c>
      <c r="M64" s="240"/>
      <c r="N64" s="241"/>
      <c r="O64" s="184">
        <f>職歴入力シート!I17</f>
        <v>0</v>
      </c>
      <c r="P64" s="184"/>
      <c r="Q64" s="184"/>
      <c r="R64" s="184">
        <f>職歴入力シート!J17</f>
        <v>0</v>
      </c>
      <c r="S64" s="184"/>
      <c r="T64" s="189"/>
      <c r="V64" s="191" t="str">
        <f>AM64</f>
        <v/>
      </c>
      <c r="W64" s="193"/>
      <c r="X64" s="208"/>
      <c r="Y64" s="364"/>
      <c r="Z64" s="78" t="str">
        <f t="shared" si="7"/>
        <v>0</v>
      </c>
      <c r="AA64" s="77">
        <f t="shared" si="8"/>
        <v>0</v>
      </c>
      <c r="AB64" s="77">
        <f t="shared" si="9"/>
        <v>0</v>
      </c>
      <c r="AC64" s="79" t="str">
        <f t="shared" si="10"/>
        <v>33.0.0</v>
      </c>
      <c r="AD64" s="179" t="str">
        <f t="shared" ref="AD64" si="14">IFERROR((YEAR(AC65)-YEAR(AC64))*12+(MONTH(AC65)-MONTH(AC64))+1,"")</f>
        <v/>
      </c>
      <c r="AE64" s="180" t="str">
        <f>IF(AD64=1,"sm","ac")</f>
        <v>ac</v>
      </c>
      <c r="AF64" s="80" t="str">
        <f>IFERROR((YEAR(AC64)-YEAR(AC63))*12+(MONTH(AC64)-MONTH(AC63))+1,"")</f>
        <v/>
      </c>
      <c r="AG64" s="79" t="str">
        <f>IF(AF64=1,"sm","ac")</f>
        <v>ac</v>
      </c>
      <c r="AH64" s="84"/>
      <c r="AI64" s="83"/>
      <c r="AJ64" s="78" t="str">
        <f t="shared" si="2"/>
        <v/>
      </c>
      <c r="AK64" s="77" t="str">
        <f t="shared" si="3"/>
        <v/>
      </c>
      <c r="AL64" s="77" t="str">
        <f t="shared" si="4"/>
        <v/>
      </c>
      <c r="AM64" s="81" t="str">
        <f>IF(AND(AE64="sm",AG64="sm",AI65="sm"),AO64,IF(AND(AE64="sm",AG64="sm",AI65="ac"),AP64,IF(AND(AE64="sm",AG64="ac",AI65="sm"),AQ64,IF(AND(AE64="sm",AG64="ac",AI65="ac"),AR64,IF(AND(AE64="ac",AG64="sm",AI65="sm"),AS64,IF(AND(AE64="ac",AG64="sm",AI65="ac"),AT64,IF(AND(AE64="ac",AG64="ac",AI65="sm"),AU64,IF(AND(AE64="ac",AG64="ac",AI65="ac"),AV64,"－"))))))))</f>
        <v/>
      </c>
      <c r="AN64" s="77"/>
      <c r="AO64" s="77" t="e">
        <f>IF(OR(AF64&lt;=0,AH65&lt;=0),"／",IF(AL65-AL64+1&gt;=AK64/2,AD64,IF(AL63-AL62+1&gt;AL65-AL64+1,AD64-1,AD64)))</f>
        <v>#VALUE!</v>
      </c>
      <c r="AP64" s="77" t="e">
        <f>IF(OR(AF64&lt;=0,AH65&lt;=0),"／",IF(AL64&lt;=AK64/2+1,AD64,AD64-1))</f>
        <v>#VALUE!</v>
      </c>
      <c r="AQ64" s="77" t="e">
        <f>IF(OR(AF64&lt;=0,AH65&lt;=0),"／",IF(AL65&lt;AK65/2,AD64-1,AD64))</f>
        <v>#VALUE!</v>
      </c>
      <c r="AR64" s="77" t="str">
        <f>IF(OR(AF64&lt;=0,AH65&lt;=0),"／",AD64)</f>
        <v/>
      </c>
      <c r="AS64" s="77" t="e">
        <f>IF(OR(AF64&lt;=0,AH65&lt;=0),"／",IF(AND(AL64&gt;=AK64/2+1,AL65&gt;=AK65/2),AD64-1,IF(AND(AL64&gt;=AK64/2+1,AL65&lt;AK65/2+1),AD64-2,IF(AND(AL64&lt;=AK64/2,AL65&gt;=AK65/2),AD64,IF(AND(AL64&lt;=AK64/2,AL65&lt;AK65/2),AD64-1,AD64)))))</f>
        <v>#VALUE!</v>
      </c>
      <c r="AT64" s="77" t="e">
        <f>IF(OR(AF64&lt;=0,AH65&lt;=0),"／",IF(AL64&lt;(AK64/2+1),AD64,AD64-1))</f>
        <v>#VALUE!</v>
      </c>
      <c r="AU64" s="77" t="e">
        <f>IF(OR(AF64&lt;=0,AH65&lt;=0),"／",IF(AL65&gt;=AK65/2,AD64,AD64-1))</f>
        <v>#VALUE!</v>
      </c>
      <c r="AV64" s="77" t="str">
        <f>IF(OR(AF64&lt;=0,AH65&lt;=0),"／",AD64)</f>
        <v/>
      </c>
      <c r="AW64" s="77"/>
    </row>
    <row r="65" spans="1:49" x14ac:dyDescent="0.15">
      <c r="A65" s="181"/>
      <c r="B65" s="72" t="str">
        <f>IF(職歴入力シート!C18="昭和","S",IF(職歴入力シート!C18="平成","H",IF(職歴入力シート!C18="令和","R","")))</f>
        <v/>
      </c>
      <c r="C65" s="53">
        <f>職歴入力シート!D18</f>
        <v>0</v>
      </c>
      <c r="D65" s="56">
        <f>職歴入力シート!E18</f>
        <v>0</v>
      </c>
      <c r="E65" s="54">
        <f>職歴入力シート!F18</f>
        <v>0</v>
      </c>
      <c r="F65" s="200"/>
      <c r="G65" s="200"/>
      <c r="H65" s="200"/>
      <c r="I65" s="200"/>
      <c r="J65" s="200"/>
      <c r="K65" s="200"/>
      <c r="L65" s="236">
        <f>職歴入力シート!H18</f>
        <v>0</v>
      </c>
      <c r="M65" s="237"/>
      <c r="N65" s="238"/>
      <c r="O65" s="200"/>
      <c r="P65" s="200"/>
      <c r="Q65" s="200"/>
      <c r="R65" s="200"/>
      <c r="S65" s="200"/>
      <c r="T65" s="201"/>
      <c r="V65" s="202"/>
      <c r="W65" s="203"/>
      <c r="X65" s="209"/>
      <c r="Y65" s="364"/>
      <c r="Z65" s="78" t="str">
        <f t="shared" si="7"/>
        <v>0</v>
      </c>
      <c r="AA65" s="77">
        <f t="shared" si="8"/>
        <v>0</v>
      </c>
      <c r="AB65" s="77">
        <f t="shared" si="9"/>
        <v>0</v>
      </c>
      <c r="AC65" s="79" t="str">
        <f t="shared" si="10"/>
        <v>33.0.0</v>
      </c>
      <c r="AD65" s="179"/>
      <c r="AE65" s="180"/>
      <c r="AF65" s="79"/>
      <c r="AG65" s="79"/>
      <c r="AH65" s="80" t="str">
        <f>IFERROR((YEAR(AC66)-YEAR(AC65))*12+(MONTH(AC66)-MONTH(AC65))+1,"")</f>
        <v/>
      </c>
      <c r="AI65" s="79" t="str">
        <f>IF(AH65=1,"sm","ac")</f>
        <v>ac</v>
      </c>
      <c r="AJ65" s="78" t="str">
        <f t="shared" si="2"/>
        <v/>
      </c>
      <c r="AK65" s="77" t="str">
        <f t="shared" si="3"/>
        <v/>
      </c>
      <c r="AL65" s="77" t="str">
        <f t="shared" si="4"/>
        <v/>
      </c>
      <c r="AM65" s="82"/>
      <c r="AN65" s="77"/>
      <c r="AO65" s="77"/>
      <c r="AP65" s="77"/>
      <c r="AQ65" s="77"/>
      <c r="AR65" s="77"/>
      <c r="AS65" s="77"/>
      <c r="AT65" s="77"/>
      <c r="AU65" s="77"/>
      <c r="AV65" s="77"/>
      <c r="AW65" s="77"/>
    </row>
    <row r="66" spans="1:49" ht="13.5" customHeight="1" x14ac:dyDescent="0.15">
      <c r="A66" s="181">
        <v>8</v>
      </c>
      <c r="B66" s="71" t="str">
        <f>IF(職歴入力シート!C19="昭和","S",IF(職歴入力シート!C19="平成","H",IF(職歴入力シート!C19="令和","R","")))</f>
        <v/>
      </c>
      <c r="C66" s="51">
        <f>職歴入力シート!D19</f>
        <v>0</v>
      </c>
      <c r="D66" s="55">
        <f>職歴入力シート!E19</f>
        <v>0</v>
      </c>
      <c r="E66" s="52">
        <f>職歴入力シート!F19</f>
        <v>0</v>
      </c>
      <c r="F66" s="184">
        <f>職歴入力シート!G19</f>
        <v>0</v>
      </c>
      <c r="G66" s="184"/>
      <c r="H66" s="184"/>
      <c r="I66" s="184"/>
      <c r="J66" s="184"/>
      <c r="K66" s="184"/>
      <c r="L66" s="239">
        <f>職歴入力シート!H19</f>
        <v>0</v>
      </c>
      <c r="M66" s="240"/>
      <c r="N66" s="241"/>
      <c r="O66" s="184">
        <f>職歴入力シート!I19</f>
        <v>0</v>
      </c>
      <c r="P66" s="184"/>
      <c r="Q66" s="184"/>
      <c r="R66" s="184">
        <f>職歴入力シート!J19</f>
        <v>0</v>
      </c>
      <c r="S66" s="184"/>
      <c r="T66" s="189"/>
      <c r="V66" s="191" t="str">
        <f>AM66</f>
        <v/>
      </c>
      <c r="W66" s="193"/>
      <c r="X66" s="208"/>
      <c r="Y66" s="364"/>
      <c r="Z66" s="78" t="str">
        <f t="shared" si="7"/>
        <v>0</v>
      </c>
      <c r="AA66" s="77">
        <f t="shared" si="8"/>
        <v>0</v>
      </c>
      <c r="AB66" s="77">
        <f t="shared" si="9"/>
        <v>0</v>
      </c>
      <c r="AC66" s="79" t="str">
        <f t="shared" si="10"/>
        <v>33.0.0</v>
      </c>
      <c r="AD66" s="179" t="str">
        <f t="shared" ref="AD66" si="15">IFERROR((YEAR(AC67)-YEAR(AC66))*12+(MONTH(AC67)-MONTH(AC66))+1,"")</f>
        <v/>
      </c>
      <c r="AE66" s="180" t="str">
        <f>IF(AD66=1,"sm","ac")</f>
        <v>ac</v>
      </c>
      <c r="AF66" s="80" t="str">
        <f>IFERROR((YEAR(AC66)-YEAR(AC65))*12+(MONTH(AC66)-MONTH(AC65))+1,"")</f>
        <v/>
      </c>
      <c r="AG66" s="79" t="str">
        <f>IF(AF66=1,"sm","ac")</f>
        <v>ac</v>
      </c>
      <c r="AH66" s="84"/>
      <c r="AI66" s="83"/>
      <c r="AJ66" s="78" t="str">
        <f t="shared" si="2"/>
        <v/>
      </c>
      <c r="AK66" s="77" t="str">
        <f t="shared" si="3"/>
        <v/>
      </c>
      <c r="AL66" s="77" t="str">
        <f t="shared" si="4"/>
        <v/>
      </c>
      <c r="AM66" s="81" t="str">
        <f>IF(AND(AE66="sm",AG66="sm",AI67="sm"),AO66,IF(AND(AE66="sm",AG66="sm",AI67="ac"),AP66,IF(AND(AE66="sm",AG66="ac",AI67="sm"),AQ66,IF(AND(AE66="sm",AG66="ac",AI67="ac"),AR66,IF(AND(AE66="ac",AG66="sm",AI67="sm"),AS66,IF(AND(AE66="ac",AG66="sm",AI67="ac"),AT66,IF(AND(AE66="ac",AG66="ac",AI67="sm"),AU66,IF(AND(AE66="ac",AG66="ac",AI67="ac"),AV66,"－"))))))))</f>
        <v/>
      </c>
      <c r="AN66" s="77"/>
      <c r="AO66" s="77" t="e">
        <f>IF(OR(AF66&lt;=0,AH67&lt;=0),"／",IF(AL67-AL66+1&gt;=AK66/2,AD66,IF(AL65-AL64+1&gt;AL67-AL66+1,AD66-1,AD66)))</f>
        <v>#VALUE!</v>
      </c>
      <c r="AP66" s="77" t="e">
        <f>IF(OR(AF66&lt;=0,AH67&lt;=0),"／",IF(AL66&lt;=AK66/2+1,AD66,AD66-1))</f>
        <v>#VALUE!</v>
      </c>
      <c r="AQ66" s="77" t="e">
        <f>IF(OR(AF66&lt;=0,AH67&lt;=0),"／",IF(AL67&lt;AK67/2,AD66-1,AD66))</f>
        <v>#VALUE!</v>
      </c>
      <c r="AR66" s="77" t="str">
        <f>IF(OR(AF66&lt;=0,AH67&lt;=0),"／",AD66)</f>
        <v/>
      </c>
      <c r="AS66" s="77" t="e">
        <f>IF(OR(AF66&lt;=0,AH67&lt;=0),"／",IF(AND(AL66&gt;=AK66/2+1,AL67&gt;=AK67/2),AD66-1,IF(AND(AL66&gt;=AK66/2+1,AL67&lt;AK67/2+1),AD66-2,IF(AND(AL66&lt;=AK66/2,AL67&gt;=AK67/2),AD66,IF(AND(AL66&lt;=AK66/2,AL67&lt;AK67/2),AD66-1,AD66)))))</f>
        <v>#VALUE!</v>
      </c>
      <c r="AT66" s="77" t="e">
        <f>IF(OR(AF66&lt;=0,AH67&lt;=0),"／",IF(AL66&lt;(AK66/2+1),AD66,AD66-1))</f>
        <v>#VALUE!</v>
      </c>
      <c r="AU66" s="77" t="e">
        <f>IF(OR(AF66&lt;=0,AH67&lt;=0),"／",IF(AL67&gt;=AK67/2,AD66,AD66-1))</f>
        <v>#VALUE!</v>
      </c>
      <c r="AV66" s="77" t="str">
        <f>IF(OR(AF66&lt;=0,AH67&lt;=0),"／",AD66)</f>
        <v/>
      </c>
      <c r="AW66" s="77"/>
    </row>
    <row r="67" spans="1:49" x14ac:dyDescent="0.15">
      <c r="A67" s="181"/>
      <c r="B67" s="72" t="str">
        <f>IF(職歴入力シート!C20="昭和","S",IF(職歴入力シート!C20="平成","H",IF(職歴入力シート!C20="令和","R","")))</f>
        <v/>
      </c>
      <c r="C67" s="53">
        <f>職歴入力シート!D20</f>
        <v>0</v>
      </c>
      <c r="D67" s="56">
        <f>職歴入力シート!E20</f>
        <v>0</v>
      </c>
      <c r="E67" s="54">
        <f>職歴入力シート!F20</f>
        <v>0</v>
      </c>
      <c r="F67" s="200"/>
      <c r="G67" s="200"/>
      <c r="H67" s="200"/>
      <c r="I67" s="200"/>
      <c r="J67" s="200"/>
      <c r="K67" s="200"/>
      <c r="L67" s="236">
        <f>職歴入力シート!H20</f>
        <v>0</v>
      </c>
      <c r="M67" s="237"/>
      <c r="N67" s="238"/>
      <c r="O67" s="200"/>
      <c r="P67" s="200"/>
      <c r="Q67" s="200"/>
      <c r="R67" s="200"/>
      <c r="S67" s="200"/>
      <c r="T67" s="201"/>
      <c r="V67" s="202"/>
      <c r="W67" s="203"/>
      <c r="X67" s="209"/>
      <c r="Y67" s="364"/>
      <c r="Z67" s="78" t="str">
        <f t="shared" si="7"/>
        <v>0</v>
      </c>
      <c r="AA67" s="77">
        <f t="shared" si="8"/>
        <v>0</v>
      </c>
      <c r="AB67" s="77">
        <f t="shared" si="9"/>
        <v>0</v>
      </c>
      <c r="AC67" s="79" t="str">
        <f t="shared" si="10"/>
        <v>33.0.0</v>
      </c>
      <c r="AD67" s="179"/>
      <c r="AE67" s="180"/>
      <c r="AF67" s="79"/>
      <c r="AG67" s="79"/>
      <c r="AH67" s="80" t="str">
        <f>IFERROR((YEAR(AC68)-YEAR(AC67))*12+(MONTH(AC68)-MONTH(AC67))+1,"")</f>
        <v/>
      </c>
      <c r="AI67" s="79" t="str">
        <f>IF(AH67=1,"sm","ac")</f>
        <v>ac</v>
      </c>
      <c r="AJ67" s="78" t="str">
        <f t="shared" si="2"/>
        <v/>
      </c>
      <c r="AK67" s="77" t="str">
        <f t="shared" si="3"/>
        <v/>
      </c>
      <c r="AL67" s="77" t="str">
        <f t="shared" si="4"/>
        <v/>
      </c>
      <c r="AM67" s="82"/>
      <c r="AN67" s="77"/>
      <c r="AO67" s="77"/>
      <c r="AP67" s="77"/>
      <c r="AQ67" s="77"/>
      <c r="AR67" s="77"/>
      <c r="AS67" s="77"/>
      <c r="AT67" s="77"/>
      <c r="AU67" s="77"/>
      <c r="AV67" s="77"/>
      <c r="AW67" s="77"/>
    </row>
    <row r="68" spans="1:49" ht="13.5" customHeight="1" x14ac:dyDescent="0.15">
      <c r="A68" s="181">
        <v>9</v>
      </c>
      <c r="B68" s="71" t="str">
        <f>IF(職歴入力シート!C21="昭和","S",IF(職歴入力シート!C21="平成","H",IF(職歴入力シート!C21="令和","R","")))</f>
        <v/>
      </c>
      <c r="C68" s="51">
        <f>職歴入力シート!D21</f>
        <v>0</v>
      </c>
      <c r="D68" s="55">
        <f>職歴入力シート!E21</f>
        <v>0</v>
      </c>
      <c r="E68" s="52">
        <f>職歴入力シート!F21</f>
        <v>0</v>
      </c>
      <c r="F68" s="184">
        <f>職歴入力シート!G21</f>
        <v>0</v>
      </c>
      <c r="G68" s="184"/>
      <c r="H68" s="184"/>
      <c r="I68" s="184"/>
      <c r="J68" s="184"/>
      <c r="K68" s="184"/>
      <c r="L68" s="239">
        <f>職歴入力シート!H21</f>
        <v>0</v>
      </c>
      <c r="M68" s="240"/>
      <c r="N68" s="241"/>
      <c r="O68" s="184">
        <f>職歴入力シート!I21</f>
        <v>0</v>
      </c>
      <c r="P68" s="184"/>
      <c r="Q68" s="184"/>
      <c r="R68" s="184">
        <f>職歴入力シート!J21</f>
        <v>0</v>
      </c>
      <c r="S68" s="184"/>
      <c r="T68" s="189"/>
      <c r="V68" s="191" t="str">
        <f>AM68</f>
        <v/>
      </c>
      <c r="W68" s="193"/>
      <c r="X68" s="208"/>
      <c r="Y68" s="364"/>
      <c r="Z68" s="78" t="str">
        <f t="shared" si="7"/>
        <v>0</v>
      </c>
      <c r="AA68" s="77">
        <f t="shared" si="8"/>
        <v>0</v>
      </c>
      <c r="AB68" s="77">
        <f t="shared" si="9"/>
        <v>0</v>
      </c>
      <c r="AC68" s="79" t="str">
        <f t="shared" si="10"/>
        <v>33.0.0</v>
      </c>
      <c r="AD68" s="179" t="str">
        <f t="shared" ref="AD68" si="16">IFERROR((YEAR(AC69)-YEAR(AC68))*12+(MONTH(AC69)-MONTH(AC68))+1,"")</f>
        <v/>
      </c>
      <c r="AE68" s="180" t="str">
        <f>IF(AD68=1,"sm","ac")</f>
        <v>ac</v>
      </c>
      <c r="AF68" s="80" t="str">
        <f>IFERROR((YEAR(AC68)-YEAR(AC67))*12+(MONTH(AC68)-MONTH(AC67))+1,"")</f>
        <v/>
      </c>
      <c r="AG68" s="79" t="str">
        <f>IF(AF68=1,"sm","ac")</f>
        <v>ac</v>
      </c>
      <c r="AH68" s="84"/>
      <c r="AI68" s="83"/>
      <c r="AJ68" s="78" t="str">
        <f t="shared" si="2"/>
        <v/>
      </c>
      <c r="AK68" s="77" t="str">
        <f t="shared" si="3"/>
        <v/>
      </c>
      <c r="AL68" s="77" t="str">
        <f t="shared" si="4"/>
        <v/>
      </c>
      <c r="AM68" s="81" t="str">
        <f>IF(AND(AE68="sm",AG68="sm",AI69="sm"),AO68,IF(AND(AE68="sm",AG68="sm",AI69="ac"),AP68,IF(AND(AE68="sm",AG68="ac",AI69="sm"),AQ68,IF(AND(AE68="sm",AG68="ac",AI69="ac"),AR68,IF(AND(AE68="ac",AG68="sm",AI69="sm"),AS68,IF(AND(AE68="ac",AG68="sm",AI69="ac"),AT68,IF(AND(AE68="ac",AG68="ac",AI69="sm"),AU68,IF(AND(AE68="ac",AG68="ac",AI69="ac"),AV68,"－"))))))))</f>
        <v/>
      </c>
      <c r="AN68" s="77"/>
      <c r="AO68" s="77" t="e">
        <f>IF(OR(AF68&lt;=0,AH69&lt;=0),"／",IF(AL69-AL68+1&gt;=AK68/2,AD68,IF(AL67-AL66+1&gt;AL69-AL68+1,AD68-1,AD68)))</f>
        <v>#VALUE!</v>
      </c>
      <c r="AP68" s="77" t="e">
        <f>IF(OR(AF68&lt;=0,AH69&lt;=0),"／",IF(AL68&lt;=AK68/2+1,AD68,AD68-1))</f>
        <v>#VALUE!</v>
      </c>
      <c r="AQ68" s="77" t="e">
        <f>IF(OR(AF68&lt;=0,AH69&lt;=0),"／",IF(AL69&lt;AK69/2,AD68-1,AD68))</f>
        <v>#VALUE!</v>
      </c>
      <c r="AR68" s="77" t="str">
        <f>IF(OR(AF68&lt;=0,AH69&lt;=0),"／",AD68)</f>
        <v/>
      </c>
      <c r="AS68" s="77" t="e">
        <f>IF(OR(AF68&lt;=0,AH69&lt;=0),"／",IF(AND(AL68&gt;=AK68/2+1,AL69&gt;=AK69/2),AD68-1,IF(AND(AL68&gt;=AK68/2+1,AL69&lt;AK69/2+1),AD68-2,IF(AND(AL68&lt;=AK68/2,AL69&gt;=AK69/2),AD68,IF(AND(AL68&lt;=AK68/2,AL69&lt;AK69/2),AD68-1,AD68)))))</f>
        <v>#VALUE!</v>
      </c>
      <c r="AT68" s="77" t="e">
        <f>IF(OR(AF68&lt;=0,AH69&lt;=0),"／",IF(AL68&lt;(AK68/2+1),AD68,AD68-1))</f>
        <v>#VALUE!</v>
      </c>
      <c r="AU68" s="77" t="e">
        <f>IF(OR(AF68&lt;=0,AH69&lt;=0),"／",IF(AL69&gt;=AK69/2,AD68,AD68-1))</f>
        <v>#VALUE!</v>
      </c>
      <c r="AV68" s="77" t="str">
        <f>IF(OR(AF68&lt;=0,AH69&lt;=0),"／",AD68)</f>
        <v/>
      </c>
      <c r="AW68" s="77"/>
    </row>
    <row r="69" spans="1:49" x14ac:dyDescent="0.15">
      <c r="A69" s="181"/>
      <c r="B69" s="72" t="str">
        <f>IF(職歴入力シート!C22="昭和","S",IF(職歴入力シート!C22="平成","H",IF(職歴入力シート!C22="令和","R","")))</f>
        <v/>
      </c>
      <c r="C69" s="53">
        <f>職歴入力シート!D22</f>
        <v>0</v>
      </c>
      <c r="D69" s="56">
        <f>職歴入力シート!E22</f>
        <v>0</v>
      </c>
      <c r="E69" s="54">
        <f>職歴入力シート!F22</f>
        <v>0</v>
      </c>
      <c r="F69" s="200"/>
      <c r="G69" s="200"/>
      <c r="H69" s="200"/>
      <c r="I69" s="200"/>
      <c r="J69" s="200"/>
      <c r="K69" s="200"/>
      <c r="L69" s="236">
        <f>職歴入力シート!H22</f>
        <v>0</v>
      </c>
      <c r="M69" s="237"/>
      <c r="N69" s="238"/>
      <c r="O69" s="200"/>
      <c r="P69" s="200"/>
      <c r="Q69" s="200"/>
      <c r="R69" s="200"/>
      <c r="S69" s="200"/>
      <c r="T69" s="201"/>
      <c r="V69" s="202"/>
      <c r="W69" s="203"/>
      <c r="X69" s="209"/>
      <c r="Y69" s="364"/>
      <c r="Z69" s="78" t="str">
        <f t="shared" si="7"/>
        <v>0</v>
      </c>
      <c r="AA69" s="77">
        <f t="shared" si="8"/>
        <v>0</v>
      </c>
      <c r="AB69" s="77">
        <f t="shared" si="9"/>
        <v>0</v>
      </c>
      <c r="AC69" s="79" t="str">
        <f t="shared" si="10"/>
        <v>33.0.0</v>
      </c>
      <c r="AD69" s="179"/>
      <c r="AE69" s="180"/>
      <c r="AF69" s="79"/>
      <c r="AG69" s="79"/>
      <c r="AH69" s="80" t="str">
        <f>IFERROR((YEAR(AC70)-YEAR(AC69))*12+(MONTH(AC70)-MONTH(AC69))+1,"")</f>
        <v/>
      </c>
      <c r="AI69" s="79" t="str">
        <f>IF(AH69=1,"sm","ac")</f>
        <v>ac</v>
      </c>
      <c r="AJ69" s="78" t="str">
        <f t="shared" si="2"/>
        <v/>
      </c>
      <c r="AK69" s="77" t="str">
        <f t="shared" si="3"/>
        <v/>
      </c>
      <c r="AL69" s="77" t="str">
        <f t="shared" si="4"/>
        <v/>
      </c>
      <c r="AM69" s="82"/>
      <c r="AN69" s="77"/>
      <c r="AO69" s="77"/>
      <c r="AP69" s="77"/>
      <c r="AQ69" s="77"/>
      <c r="AR69" s="77"/>
      <c r="AS69" s="77"/>
      <c r="AT69" s="77"/>
      <c r="AU69" s="77"/>
      <c r="AV69" s="77"/>
      <c r="AW69" s="77"/>
    </row>
    <row r="70" spans="1:49" ht="13.5" customHeight="1" x14ac:dyDescent="0.15">
      <c r="A70" s="181">
        <v>10</v>
      </c>
      <c r="B70" s="71" t="str">
        <f>IF(職歴入力シート!C23="昭和","S",IF(職歴入力シート!C23="平成","H",IF(職歴入力シート!C23="令和","R","")))</f>
        <v/>
      </c>
      <c r="C70" s="51">
        <f>職歴入力シート!D23</f>
        <v>0</v>
      </c>
      <c r="D70" s="55">
        <f>職歴入力シート!E23</f>
        <v>0</v>
      </c>
      <c r="E70" s="52">
        <f>職歴入力シート!F23</f>
        <v>0</v>
      </c>
      <c r="F70" s="184">
        <f>職歴入力シート!G23</f>
        <v>0</v>
      </c>
      <c r="G70" s="184"/>
      <c r="H70" s="184"/>
      <c r="I70" s="184"/>
      <c r="J70" s="184"/>
      <c r="K70" s="184"/>
      <c r="L70" s="239">
        <f>職歴入力シート!H23</f>
        <v>0</v>
      </c>
      <c r="M70" s="240"/>
      <c r="N70" s="241"/>
      <c r="O70" s="184">
        <f>職歴入力シート!I23</f>
        <v>0</v>
      </c>
      <c r="P70" s="184"/>
      <c r="Q70" s="184"/>
      <c r="R70" s="184">
        <f>職歴入力シート!J23</f>
        <v>0</v>
      </c>
      <c r="S70" s="184"/>
      <c r="T70" s="189"/>
      <c r="V70" s="191" t="str">
        <f t="shared" ref="V70" si="17">AM70</f>
        <v/>
      </c>
      <c r="W70" s="193"/>
      <c r="X70" s="208"/>
      <c r="Z70" s="78" t="str">
        <f t="shared" ref="Z70:Z85" si="18">B70&amp;C70</f>
        <v>0</v>
      </c>
      <c r="AA70" s="77">
        <f t="shared" ref="AA70:AA85" si="19">D70</f>
        <v>0</v>
      </c>
      <c r="AB70" s="77">
        <f t="shared" ref="AB70:AB85" si="20">E70</f>
        <v>0</v>
      </c>
      <c r="AC70" s="79" t="str">
        <f t="shared" ref="AC70:AC85" si="21">TEXT(Z70,"e")&amp;"."&amp;AA70&amp;"."&amp;AB70</f>
        <v>33.0.0</v>
      </c>
      <c r="AD70" s="179" t="str">
        <f t="shared" ref="AD70" si="22">IFERROR((YEAR(AC71)-YEAR(AC70))*12+(MONTH(AC71)-MONTH(AC70))+1,"")</f>
        <v/>
      </c>
      <c r="AE70" s="180" t="str">
        <f>IF(AD70=1,"sm","ac")</f>
        <v>ac</v>
      </c>
      <c r="AF70" s="80" t="str">
        <f>IFERROR((YEAR(AC70)-YEAR(AC69))*12+(MONTH(AC70)-MONTH(AC69))+1,"")</f>
        <v/>
      </c>
      <c r="AG70" s="79" t="str">
        <f>IF(AF70=1,"sm","ac")</f>
        <v>ac</v>
      </c>
      <c r="AH70" s="84"/>
      <c r="AI70" s="83"/>
      <c r="AJ70" s="78" t="str">
        <f t="shared" si="2"/>
        <v/>
      </c>
      <c r="AK70" s="77" t="str">
        <f t="shared" si="3"/>
        <v/>
      </c>
      <c r="AL70" s="77" t="str">
        <f t="shared" si="4"/>
        <v/>
      </c>
      <c r="AM70" s="81" t="str">
        <f>IF(AND(AE70="sm",AG70="sm",AI71="sm"),AO70,IF(AND(AE70="sm",AG70="sm",AI71="ac"),AP70,IF(AND(AE70="sm",AG70="ac",AI71="sm"),AQ70,IF(AND(AE70="sm",AG70="ac",AI71="ac"),AR70,IF(AND(AE70="ac",AG70="sm",AI71="sm"),AS70,IF(AND(AE70="ac",AG70="sm",AI71="ac"),AT70,IF(AND(AE70="ac",AG70="ac",AI71="sm"),AU70,IF(AND(AE70="ac",AG70="ac",AI71="ac"),AV70,"－"))))))))</f>
        <v/>
      </c>
      <c r="AN70" s="77"/>
      <c r="AO70" s="77" t="e">
        <f>IF(OR(AF70&lt;=0,AH71&lt;=0),"／",IF(AL71-AL70+1&gt;=AK70/2,AD70,IF(AL69-AL68+1&gt;AL71-AL70+1,AD70-1,AD70)))</f>
        <v>#VALUE!</v>
      </c>
      <c r="AP70" s="77" t="e">
        <f>IF(OR(AF70&lt;=0,AH71&lt;=0),"／",IF(AL70&lt;=AK70/2+1,AD70,AD70-1))</f>
        <v>#VALUE!</v>
      </c>
      <c r="AQ70" s="77" t="e">
        <f>IF(OR(AF70&lt;=0,AH71&lt;=0),"／",IF(AL71&lt;AK71/2,AD70-1,AD70))</f>
        <v>#VALUE!</v>
      </c>
      <c r="AR70" s="77" t="str">
        <f>IF(OR(AF70&lt;=0,AH71&lt;=0),"／",AD70)</f>
        <v/>
      </c>
      <c r="AS70" s="77" t="e">
        <f>IF(OR(AF70&lt;=0,AH71&lt;=0),"／",IF(AND(AL70&gt;=AK70/2+1,AL71&gt;=AK71/2),AD70-1,IF(AND(AL70&gt;=AK70/2+1,AL71&lt;AK71/2+1),AD70-2,IF(AND(AL70&lt;=AK70/2,AL71&gt;=AK71/2),AD70,IF(AND(AL70&lt;=AK70/2,AL71&lt;AK71/2),AD70-1,AD70)))))</f>
        <v>#VALUE!</v>
      </c>
      <c r="AT70" s="77" t="e">
        <f>IF(OR(AF70&lt;=0,AH71&lt;=0),"／",IF(AL70&lt;(AK70/2+1),AD70,AD70-1))</f>
        <v>#VALUE!</v>
      </c>
      <c r="AU70" s="77" t="e">
        <f>IF(OR(AF70&lt;=0,AH71&lt;=0),"／",IF(AL71&gt;=AK71/2,AD70,AD70-1))</f>
        <v>#VALUE!</v>
      </c>
      <c r="AV70" s="77" t="str">
        <f>IF(OR(AF70&lt;=0,AH71&lt;=0),"／",AD70)</f>
        <v/>
      </c>
      <c r="AW70" s="77"/>
    </row>
    <row r="71" spans="1:49" x14ac:dyDescent="0.15">
      <c r="A71" s="181"/>
      <c r="B71" s="72" t="str">
        <f>IF(職歴入力シート!C24="昭和","S",IF(職歴入力シート!C24="平成","H",IF(職歴入力シート!C24="令和","R","")))</f>
        <v/>
      </c>
      <c r="C71" s="53">
        <f>職歴入力シート!D24</f>
        <v>0</v>
      </c>
      <c r="D71" s="56">
        <f>職歴入力シート!E24</f>
        <v>0</v>
      </c>
      <c r="E71" s="54">
        <f>職歴入力シート!F24</f>
        <v>0</v>
      </c>
      <c r="F71" s="200"/>
      <c r="G71" s="200"/>
      <c r="H71" s="200"/>
      <c r="I71" s="200"/>
      <c r="J71" s="200"/>
      <c r="K71" s="200"/>
      <c r="L71" s="236">
        <f>職歴入力シート!H24</f>
        <v>0</v>
      </c>
      <c r="M71" s="237"/>
      <c r="N71" s="238"/>
      <c r="O71" s="200"/>
      <c r="P71" s="200"/>
      <c r="Q71" s="200"/>
      <c r="R71" s="200"/>
      <c r="S71" s="200"/>
      <c r="T71" s="201"/>
      <c r="V71" s="202"/>
      <c r="W71" s="203"/>
      <c r="X71" s="209"/>
      <c r="Z71" s="78" t="str">
        <f t="shared" si="18"/>
        <v>0</v>
      </c>
      <c r="AA71" s="77">
        <f t="shared" si="19"/>
        <v>0</v>
      </c>
      <c r="AB71" s="77">
        <f t="shared" si="20"/>
        <v>0</v>
      </c>
      <c r="AC71" s="79" t="str">
        <f t="shared" si="21"/>
        <v>33.0.0</v>
      </c>
      <c r="AD71" s="179"/>
      <c r="AE71" s="180"/>
      <c r="AF71" s="79"/>
      <c r="AG71" s="79"/>
      <c r="AH71" s="80" t="str">
        <f>IFERROR((YEAR(AC72)-YEAR(AC71))*12+(MONTH(AC72)-MONTH(AC71))+1,"")</f>
        <v/>
      </c>
      <c r="AI71" s="79" t="str">
        <f>IF(AH71=1,"sm","ac")</f>
        <v>ac</v>
      </c>
      <c r="AJ71" s="78" t="str">
        <f t="shared" si="2"/>
        <v/>
      </c>
      <c r="AK71" s="77" t="str">
        <f t="shared" si="3"/>
        <v/>
      </c>
      <c r="AL71" s="77" t="str">
        <f t="shared" si="4"/>
        <v/>
      </c>
      <c r="AM71" s="82"/>
      <c r="AN71" s="77"/>
      <c r="AO71" s="77"/>
      <c r="AP71" s="77"/>
      <c r="AQ71" s="77"/>
      <c r="AR71" s="77"/>
      <c r="AS71" s="77"/>
      <c r="AT71" s="77"/>
      <c r="AU71" s="77"/>
      <c r="AV71" s="77"/>
      <c r="AW71" s="77"/>
    </row>
    <row r="72" spans="1:49" ht="13.5" customHeight="1" x14ac:dyDescent="0.15">
      <c r="A72" s="181">
        <v>11</v>
      </c>
      <c r="B72" s="71" t="str">
        <f>IF(職歴入力シート!C25="昭和","S",IF(職歴入力シート!C25="平成","H",IF(職歴入力シート!C25="令和","R","")))</f>
        <v/>
      </c>
      <c r="C72" s="51">
        <f>職歴入力シート!D25</f>
        <v>0</v>
      </c>
      <c r="D72" s="55">
        <f>職歴入力シート!E25</f>
        <v>0</v>
      </c>
      <c r="E72" s="52">
        <f>職歴入力シート!F25</f>
        <v>0</v>
      </c>
      <c r="F72" s="184">
        <f>職歴入力シート!G25</f>
        <v>0</v>
      </c>
      <c r="G72" s="184"/>
      <c r="H72" s="184"/>
      <c r="I72" s="184"/>
      <c r="J72" s="184"/>
      <c r="K72" s="184"/>
      <c r="L72" s="239">
        <f>職歴入力シート!H25</f>
        <v>0</v>
      </c>
      <c r="M72" s="240"/>
      <c r="N72" s="241"/>
      <c r="O72" s="184">
        <f>職歴入力シート!I25</f>
        <v>0</v>
      </c>
      <c r="P72" s="184"/>
      <c r="Q72" s="184"/>
      <c r="R72" s="184">
        <f>職歴入力シート!J25</f>
        <v>0</v>
      </c>
      <c r="S72" s="184"/>
      <c r="T72" s="189"/>
      <c r="V72" s="191" t="str">
        <f t="shared" ref="V72" si="23">AM72</f>
        <v/>
      </c>
      <c r="W72" s="193"/>
      <c r="X72" s="208"/>
      <c r="Y72" s="364"/>
      <c r="Z72" s="78" t="str">
        <f t="shared" si="18"/>
        <v>0</v>
      </c>
      <c r="AA72" s="77">
        <f t="shared" si="19"/>
        <v>0</v>
      </c>
      <c r="AB72" s="77">
        <f t="shared" si="20"/>
        <v>0</v>
      </c>
      <c r="AC72" s="79" t="str">
        <f t="shared" si="21"/>
        <v>33.0.0</v>
      </c>
      <c r="AD72" s="179" t="str">
        <f t="shared" ref="AD72" si="24">IFERROR((YEAR(AC73)-YEAR(AC72))*12+(MONTH(AC73)-MONTH(AC72))+1,"")</f>
        <v/>
      </c>
      <c r="AE72" s="180" t="str">
        <f>IF(AD72=1,"sm","ac")</f>
        <v>ac</v>
      </c>
      <c r="AF72" s="80" t="str">
        <f>IFERROR((YEAR(AC72)-YEAR(AC71))*12+(MONTH(AC72)-MONTH(AC71))+1,"")</f>
        <v/>
      </c>
      <c r="AG72" s="79" t="str">
        <f>IF(AF72=1,"sm","ac")</f>
        <v>ac</v>
      </c>
      <c r="AH72" s="84"/>
      <c r="AI72" s="83"/>
      <c r="AJ72" s="78" t="str">
        <f t="shared" si="2"/>
        <v/>
      </c>
      <c r="AK72" s="77" t="str">
        <f t="shared" si="3"/>
        <v/>
      </c>
      <c r="AL72" s="77" t="str">
        <f t="shared" si="4"/>
        <v/>
      </c>
      <c r="AM72" s="81" t="str">
        <f>IF(AND(AE72="sm",AG72="sm",AI73="sm"),AO72,IF(AND(AE72="sm",AG72="sm",AI73="ac"),AP72,IF(AND(AE72="sm",AG72="ac",AI73="sm"),AQ72,IF(AND(AE72="sm",AG72="ac",AI73="ac"),AR72,IF(AND(AE72="ac",AG72="sm",AI73="sm"),AS72,IF(AND(AE72="ac",AG72="sm",AI73="ac"),AT72,IF(AND(AE72="ac",AG72="ac",AI73="sm"),AU72,IF(AND(AE72="ac",AG72="ac",AI73="ac"),AV72,"－"))))))))</f>
        <v/>
      </c>
      <c r="AN72" s="77"/>
      <c r="AO72" s="77" t="e">
        <f>IF(OR(AF72&lt;=0,AH73&lt;=0),"／",IF(AL73-AL72+1&gt;=AK72/2,AD72,IF(AL71-AL70+1&gt;AL73-AL72+1,AD72-1,AD72)))</f>
        <v>#VALUE!</v>
      </c>
      <c r="AP72" s="77" t="e">
        <f>IF(OR(AF72&lt;=0,AH73&lt;=0),"／",IF(AL72&lt;=AK72/2+1,AD72,AD72-1))</f>
        <v>#VALUE!</v>
      </c>
      <c r="AQ72" s="77" t="e">
        <f>IF(OR(AF72&lt;=0,AH73&lt;=0),"／",IF(AL73&lt;AK73/2,AD72-1,AD72))</f>
        <v>#VALUE!</v>
      </c>
      <c r="AR72" s="77" t="str">
        <f>IF(OR(AF72&lt;=0,AH73&lt;=0),"／",AD72)</f>
        <v/>
      </c>
      <c r="AS72" s="77" t="e">
        <f>IF(OR(AF72&lt;=0,AH73&lt;=0),"／",IF(AND(AL72&gt;=AK72/2+1,AL73&gt;=AK73/2),AD72-1,IF(AND(AL72&gt;=AK72/2+1,AL73&lt;AK73/2+1),AD72-2,IF(AND(AL72&lt;=AK72/2,AL73&gt;=AK73/2),AD72,IF(AND(AL72&lt;=AK72/2,AL73&lt;AK73/2),AD72-1,AD72)))))</f>
        <v>#VALUE!</v>
      </c>
      <c r="AT72" s="77" t="e">
        <f>IF(OR(AF72&lt;=0,AH73&lt;=0),"／",IF(AL72&lt;(AK72/2+1),AD72,AD72-1))</f>
        <v>#VALUE!</v>
      </c>
      <c r="AU72" s="77" t="e">
        <f>IF(OR(AF72&lt;=0,AH73&lt;=0),"／",IF(AL73&gt;=AK73/2,AD72,AD72-1))</f>
        <v>#VALUE!</v>
      </c>
      <c r="AV72" s="77" t="str">
        <f>IF(OR(AF72&lt;=0,AH73&lt;=0),"／",AD72)</f>
        <v/>
      </c>
      <c r="AW72" s="77"/>
    </row>
    <row r="73" spans="1:49" x14ac:dyDescent="0.15">
      <c r="A73" s="181"/>
      <c r="B73" s="72" t="str">
        <f>IF(職歴入力シート!C26="昭和","S",IF(職歴入力シート!C26="平成","H",IF(職歴入力シート!C26="令和","R","")))</f>
        <v/>
      </c>
      <c r="C73" s="53">
        <f>職歴入力シート!D26</f>
        <v>0</v>
      </c>
      <c r="D73" s="56">
        <f>職歴入力シート!E26</f>
        <v>0</v>
      </c>
      <c r="E73" s="54">
        <f>職歴入力シート!F26</f>
        <v>0</v>
      </c>
      <c r="F73" s="200"/>
      <c r="G73" s="200"/>
      <c r="H73" s="200"/>
      <c r="I73" s="200"/>
      <c r="J73" s="200"/>
      <c r="K73" s="200"/>
      <c r="L73" s="236">
        <f>職歴入力シート!H26</f>
        <v>0</v>
      </c>
      <c r="M73" s="237"/>
      <c r="N73" s="238"/>
      <c r="O73" s="200"/>
      <c r="P73" s="200"/>
      <c r="Q73" s="200"/>
      <c r="R73" s="200"/>
      <c r="S73" s="200"/>
      <c r="T73" s="201"/>
      <c r="V73" s="202"/>
      <c r="W73" s="203"/>
      <c r="X73" s="209"/>
      <c r="Y73" s="364"/>
      <c r="Z73" s="78" t="str">
        <f t="shared" si="18"/>
        <v>0</v>
      </c>
      <c r="AA73" s="77">
        <f t="shared" si="19"/>
        <v>0</v>
      </c>
      <c r="AB73" s="77">
        <f t="shared" si="20"/>
        <v>0</v>
      </c>
      <c r="AC73" s="79" t="str">
        <f t="shared" si="21"/>
        <v>33.0.0</v>
      </c>
      <c r="AD73" s="179"/>
      <c r="AE73" s="180"/>
      <c r="AF73" s="79"/>
      <c r="AG73" s="79"/>
      <c r="AH73" s="80" t="str">
        <f>IFERROR((YEAR(AC74)-YEAR(AC73))*12+(MONTH(AC74)-MONTH(AC73))+1,"")</f>
        <v/>
      </c>
      <c r="AI73" s="79" t="str">
        <f>IF(AH73=1,"sm","ac")</f>
        <v>ac</v>
      </c>
      <c r="AJ73" s="78" t="str">
        <f t="shared" si="2"/>
        <v/>
      </c>
      <c r="AK73" s="77" t="str">
        <f t="shared" si="3"/>
        <v/>
      </c>
      <c r="AL73" s="77" t="str">
        <f t="shared" si="4"/>
        <v/>
      </c>
      <c r="AM73" s="82"/>
      <c r="AN73" s="77"/>
      <c r="AO73" s="77"/>
      <c r="AP73" s="77"/>
      <c r="AQ73" s="77"/>
      <c r="AR73" s="77"/>
      <c r="AS73" s="77"/>
      <c r="AT73" s="77"/>
      <c r="AU73" s="77"/>
      <c r="AV73" s="77"/>
      <c r="AW73" s="77"/>
    </row>
    <row r="74" spans="1:49" ht="13.5" customHeight="1" x14ac:dyDescent="0.15">
      <c r="A74" s="181">
        <v>12</v>
      </c>
      <c r="B74" s="71" t="str">
        <f>IF(職歴入力シート!C27="昭和","S",IF(職歴入力シート!C27="平成","H",IF(職歴入力シート!C27="令和","R","")))</f>
        <v/>
      </c>
      <c r="C74" s="51">
        <f>職歴入力シート!D27</f>
        <v>0</v>
      </c>
      <c r="D74" s="55">
        <f>職歴入力シート!E27</f>
        <v>0</v>
      </c>
      <c r="E74" s="52">
        <f>職歴入力シート!F27</f>
        <v>0</v>
      </c>
      <c r="F74" s="184">
        <f>職歴入力シート!G27</f>
        <v>0</v>
      </c>
      <c r="G74" s="184"/>
      <c r="H74" s="184"/>
      <c r="I74" s="184"/>
      <c r="J74" s="184"/>
      <c r="K74" s="184"/>
      <c r="L74" s="239">
        <f>職歴入力シート!H27</f>
        <v>0</v>
      </c>
      <c r="M74" s="240"/>
      <c r="N74" s="241"/>
      <c r="O74" s="184">
        <f>職歴入力シート!I27</f>
        <v>0</v>
      </c>
      <c r="P74" s="184"/>
      <c r="Q74" s="184"/>
      <c r="R74" s="184">
        <f>職歴入力シート!J27</f>
        <v>0</v>
      </c>
      <c r="S74" s="184"/>
      <c r="T74" s="189"/>
      <c r="V74" s="191" t="str">
        <f>AM74</f>
        <v/>
      </c>
      <c r="W74" s="193"/>
      <c r="X74" s="208"/>
      <c r="Z74" s="78" t="str">
        <f t="shared" si="18"/>
        <v>0</v>
      </c>
      <c r="AA74" s="77">
        <f t="shared" si="19"/>
        <v>0</v>
      </c>
      <c r="AB74" s="77">
        <f t="shared" si="20"/>
        <v>0</v>
      </c>
      <c r="AC74" s="79" t="str">
        <f t="shared" si="21"/>
        <v>33.0.0</v>
      </c>
      <c r="AD74" s="179" t="str">
        <f t="shared" ref="AD74" si="25">IFERROR((YEAR(AC75)-YEAR(AC74))*12+(MONTH(AC75)-MONTH(AC74))+1,"")</f>
        <v/>
      </c>
      <c r="AE74" s="180" t="str">
        <f>IF(AD74=1,"sm","ac")</f>
        <v>ac</v>
      </c>
      <c r="AF74" s="80" t="str">
        <f>IFERROR((YEAR(AC74)-YEAR(AC73))*12+(MONTH(AC74)-MONTH(AC73))+1,"")</f>
        <v/>
      </c>
      <c r="AG74" s="79" t="str">
        <f>IF(AF74=1,"sm","ac")</f>
        <v>ac</v>
      </c>
      <c r="AH74" s="84"/>
      <c r="AI74" s="83"/>
      <c r="AJ74" s="78" t="str">
        <f t="shared" si="2"/>
        <v/>
      </c>
      <c r="AK74" s="77" t="str">
        <f t="shared" si="3"/>
        <v/>
      </c>
      <c r="AL74" s="77" t="str">
        <f t="shared" si="4"/>
        <v/>
      </c>
      <c r="AM74" s="81" t="str">
        <f>IF(AND(AE74="sm",AG74="sm",AI75="sm"),AO74,IF(AND(AE74="sm",AG74="sm",AI75="ac"),AP74,IF(AND(AE74="sm",AG74="ac",AI75="sm"),AQ74,IF(AND(AE74="sm",AG74="ac",AI75="ac"),AR74,IF(AND(AE74="ac",AG74="sm",AI75="sm"),AS74,IF(AND(AE74="ac",AG74="sm",AI75="ac"),AT74,IF(AND(AE74="ac",AG74="ac",AI75="sm"),AU74,IF(AND(AE74="ac",AG74="ac",AI75="ac"),AV74,"－"))))))))</f>
        <v/>
      </c>
      <c r="AN74" s="77"/>
      <c r="AO74" s="77" t="e">
        <f>IF(OR(AF74&lt;=0,AH75&lt;=0),"／",IF(AL75-AL74+1&gt;=AK74/2,AD74,IF(AL73-AL72+1&gt;AL75-AL74+1,AD74-1,AD74)))</f>
        <v>#VALUE!</v>
      </c>
      <c r="AP74" s="77" t="e">
        <f>IF(OR(AF74&lt;=0,AH75&lt;=0),"／",IF(AL74&lt;=AK74/2+1,AD74,AD74-1))</f>
        <v>#VALUE!</v>
      </c>
      <c r="AQ74" s="77" t="e">
        <f>IF(OR(AF74&lt;=0,AH75&lt;=0),"／",IF(AL75&lt;AK75/2,AD74-1,AD74))</f>
        <v>#VALUE!</v>
      </c>
      <c r="AR74" s="77" t="str">
        <f>IF(OR(AF74&lt;=0,AH75&lt;=0),"／",AD74)</f>
        <v/>
      </c>
      <c r="AS74" s="77" t="e">
        <f>IF(OR(AF74&lt;=0,AH75&lt;=0),"／",IF(AND(AL74&gt;=AK74/2+1,AL75&gt;=AK75/2),AD74-1,IF(AND(AL74&gt;=AK74/2+1,AL75&lt;AK75/2+1),AD74-2,IF(AND(AL74&lt;=AK74/2,AL75&gt;=AK75/2),AD74,IF(AND(AL74&lt;=AK74/2,AL75&lt;AK75/2),AD74-1,AD74)))))</f>
        <v>#VALUE!</v>
      </c>
      <c r="AT74" s="77" t="e">
        <f>IF(OR(AF74&lt;=0,AH75&lt;=0),"／",IF(AL74&lt;(AK74/2+1),AD74,AD74-1))</f>
        <v>#VALUE!</v>
      </c>
      <c r="AU74" s="77" t="e">
        <f>IF(OR(AF74&lt;=0,AH75&lt;=0),"／",IF(AL75&gt;=AK75/2,AD74,AD74-1))</f>
        <v>#VALUE!</v>
      </c>
      <c r="AV74" s="77" t="str">
        <f>IF(OR(AF74&lt;=0,AH75&lt;=0),"／",AD74)</f>
        <v/>
      </c>
      <c r="AW74" s="77"/>
    </row>
    <row r="75" spans="1:49" x14ac:dyDescent="0.15">
      <c r="A75" s="181"/>
      <c r="B75" s="72" t="str">
        <f>IF(職歴入力シート!C28="昭和","S",IF(職歴入力シート!C28="平成","H",IF(職歴入力シート!C28="令和","R","")))</f>
        <v/>
      </c>
      <c r="C75" s="53">
        <f>職歴入力シート!D28</f>
        <v>0</v>
      </c>
      <c r="D75" s="56">
        <f>職歴入力シート!E28</f>
        <v>0</v>
      </c>
      <c r="E75" s="54">
        <f>職歴入力シート!F28</f>
        <v>0</v>
      </c>
      <c r="F75" s="200"/>
      <c r="G75" s="200"/>
      <c r="H75" s="200"/>
      <c r="I75" s="200"/>
      <c r="J75" s="200"/>
      <c r="K75" s="200"/>
      <c r="L75" s="236">
        <f>職歴入力シート!H28</f>
        <v>0</v>
      </c>
      <c r="M75" s="237"/>
      <c r="N75" s="238"/>
      <c r="O75" s="200"/>
      <c r="P75" s="200"/>
      <c r="Q75" s="200"/>
      <c r="R75" s="200"/>
      <c r="S75" s="200"/>
      <c r="T75" s="201"/>
      <c r="V75" s="202"/>
      <c r="W75" s="203"/>
      <c r="X75" s="209"/>
      <c r="Z75" s="78" t="str">
        <f t="shared" si="18"/>
        <v>0</v>
      </c>
      <c r="AA75" s="77">
        <f t="shared" si="19"/>
        <v>0</v>
      </c>
      <c r="AB75" s="77">
        <f t="shared" si="20"/>
        <v>0</v>
      </c>
      <c r="AC75" s="79" t="str">
        <f t="shared" si="21"/>
        <v>33.0.0</v>
      </c>
      <c r="AD75" s="179"/>
      <c r="AE75" s="180"/>
      <c r="AF75" s="79"/>
      <c r="AG75" s="79"/>
      <c r="AH75" s="80" t="str">
        <f>IFERROR((YEAR(AC76)-YEAR(AC75))*12+(MONTH(AC76)-MONTH(AC75))+1,"")</f>
        <v/>
      </c>
      <c r="AI75" s="79" t="str">
        <f>IF(AH75=1,"sm","ac")</f>
        <v>ac</v>
      </c>
      <c r="AJ75" s="78" t="str">
        <f t="shared" si="2"/>
        <v/>
      </c>
      <c r="AK75" s="77" t="str">
        <f t="shared" si="3"/>
        <v/>
      </c>
      <c r="AL75" s="77" t="str">
        <f t="shared" si="4"/>
        <v/>
      </c>
      <c r="AM75" s="82"/>
      <c r="AN75" s="77"/>
      <c r="AO75" s="77"/>
      <c r="AP75" s="77"/>
      <c r="AQ75" s="77"/>
      <c r="AR75" s="77"/>
      <c r="AS75" s="77"/>
      <c r="AT75" s="77"/>
      <c r="AU75" s="77"/>
      <c r="AV75" s="77"/>
      <c r="AW75" s="77"/>
    </row>
    <row r="76" spans="1:49" ht="13.5" customHeight="1" x14ac:dyDescent="0.15">
      <c r="A76" s="181">
        <v>13</v>
      </c>
      <c r="B76" s="71" t="str">
        <f>IF(職歴入力シート!C29="昭和","S",IF(職歴入力シート!C29="平成","H",IF(職歴入力シート!C29="令和","R","")))</f>
        <v/>
      </c>
      <c r="C76" s="51">
        <f>職歴入力シート!D29</f>
        <v>0</v>
      </c>
      <c r="D76" s="55">
        <f>職歴入力シート!E29</f>
        <v>0</v>
      </c>
      <c r="E76" s="52">
        <f>職歴入力シート!F29</f>
        <v>0</v>
      </c>
      <c r="F76" s="184">
        <f>職歴入力シート!G29</f>
        <v>0</v>
      </c>
      <c r="G76" s="184"/>
      <c r="H76" s="184"/>
      <c r="I76" s="184"/>
      <c r="J76" s="184"/>
      <c r="K76" s="184"/>
      <c r="L76" s="239">
        <f>職歴入力シート!H29</f>
        <v>0</v>
      </c>
      <c r="M76" s="240"/>
      <c r="N76" s="241"/>
      <c r="O76" s="184">
        <f>職歴入力シート!I29</f>
        <v>0</v>
      </c>
      <c r="P76" s="184"/>
      <c r="Q76" s="184"/>
      <c r="R76" s="184">
        <f>職歴入力シート!J29</f>
        <v>0</v>
      </c>
      <c r="S76" s="184"/>
      <c r="T76" s="189"/>
      <c r="V76" s="191" t="str">
        <f t="shared" ref="V76" si="26">AM76</f>
        <v/>
      </c>
      <c r="W76" s="193"/>
      <c r="X76" s="208"/>
      <c r="Y76" s="364"/>
      <c r="Z76" s="78" t="str">
        <f t="shared" si="18"/>
        <v>0</v>
      </c>
      <c r="AA76" s="77">
        <f t="shared" si="19"/>
        <v>0</v>
      </c>
      <c r="AB76" s="77">
        <f t="shared" si="20"/>
        <v>0</v>
      </c>
      <c r="AC76" s="79" t="str">
        <f t="shared" si="21"/>
        <v>33.0.0</v>
      </c>
      <c r="AD76" s="179" t="str">
        <f t="shared" ref="AD76" si="27">IFERROR((YEAR(AC77)-YEAR(AC76))*12+(MONTH(AC77)-MONTH(AC76))+1,"")</f>
        <v/>
      </c>
      <c r="AE76" s="180" t="str">
        <f>IF(AD76=1,"sm","ac")</f>
        <v>ac</v>
      </c>
      <c r="AF76" s="80" t="str">
        <f>IFERROR((YEAR(AC76)-YEAR(AC75))*12+(MONTH(AC76)-MONTH(AC75))+1,"")</f>
        <v/>
      </c>
      <c r="AG76" s="79" t="str">
        <f>IF(AF76=1,"sm","ac")</f>
        <v>ac</v>
      </c>
      <c r="AH76" s="84"/>
      <c r="AI76" s="83"/>
      <c r="AJ76" s="78" t="str">
        <f t="shared" si="2"/>
        <v/>
      </c>
      <c r="AK76" s="77" t="str">
        <f t="shared" si="3"/>
        <v/>
      </c>
      <c r="AL76" s="77" t="str">
        <f t="shared" si="4"/>
        <v/>
      </c>
      <c r="AM76" s="81" t="str">
        <f>IF(AND(AE76="sm",AG76="sm",AI77="sm"),AO76,IF(AND(AE76="sm",AG76="sm",AI77="ac"),AP76,IF(AND(AE76="sm",AG76="ac",AI77="sm"),AQ76,IF(AND(AE76="sm",AG76="ac",AI77="ac"),AR76,IF(AND(AE76="ac",AG76="sm",AI77="sm"),AS76,IF(AND(AE76="ac",AG76="sm",AI77="ac"),AT76,IF(AND(AE76="ac",AG76="ac",AI77="sm"),AU76,IF(AND(AE76="ac",AG76="ac",AI77="ac"),AV76,"－"))))))))</f>
        <v/>
      </c>
      <c r="AN76" s="77"/>
      <c r="AO76" s="77" t="e">
        <f>IF(OR(AF76&lt;=0,AH77&lt;=0),"／",IF(AL77-AL76+1&gt;=AK76/2,AD76,IF(AL75-AL74+1&gt;AL77-AL76+1,AD76-1,AD76)))</f>
        <v>#VALUE!</v>
      </c>
      <c r="AP76" s="77" t="e">
        <f>IF(OR(AF76&lt;=0,AH77&lt;=0),"／",IF(AL76&lt;=AK76/2+1,AD76,AD76-1))</f>
        <v>#VALUE!</v>
      </c>
      <c r="AQ76" s="77" t="e">
        <f>IF(OR(AF76&lt;=0,AH77&lt;=0),"／",IF(AL77&lt;AK77/2,AD76-1,AD76))</f>
        <v>#VALUE!</v>
      </c>
      <c r="AR76" s="77" t="str">
        <f>IF(OR(AF76&lt;=0,AH77&lt;=0),"／",AD76)</f>
        <v/>
      </c>
      <c r="AS76" s="77" t="e">
        <f>IF(OR(AF76&lt;=0,AH77&lt;=0),"／",IF(AND(AL76&gt;=AK76/2+1,AL77&gt;=AK77/2),AD76-1,IF(AND(AL76&gt;=AK76/2+1,AL77&lt;AK77/2+1),AD76-2,IF(AND(AL76&lt;=AK76/2,AL77&gt;=AK77/2),AD76,IF(AND(AL76&lt;=AK76/2,AL77&lt;AK77/2),AD76-1,AD76)))))</f>
        <v>#VALUE!</v>
      </c>
      <c r="AT76" s="77" t="e">
        <f>IF(OR(AF76&lt;=0,AH77&lt;=0),"／",IF(AL76&lt;(AK76/2+1),AD76,AD76-1))</f>
        <v>#VALUE!</v>
      </c>
      <c r="AU76" s="77" t="e">
        <f>IF(OR(AF76&lt;=0,AH77&lt;=0),"／",IF(AL77&gt;=AK77/2,AD76,AD76-1))</f>
        <v>#VALUE!</v>
      </c>
      <c r="AV76" s="77" t="str">
        <f>IF(OR(AF76&lt;=0,AH77&lt;=0),"／",AD76)</f>
        <v/>
      </c>
      <c r="AW76" s="77"/>
    </row>
    <row r="77" spans="1:49" x14ac:dyDescent="0.15">
      <c r="A77" s="181"/>
      <c r="B77" s="72" t="str">
        <f>IF(職歴入力シート!C30="昭和","S",IF(職歴入力シート!C30="平成","H",IF(職歴入力シート!C30="令和","R","")))</f>
        <v/>
      </c>
      <c r="C77" s="53">
        <f>職歴入力シート!D30</f>
        <v>0</v>
      </c>
      <c r="D77" s="56">
        <f>職歴入力シート!E30</f>
        <v>0</v>
      </c>
      <c r="E77" s="54">
        <f>職歴入力シート!F30</f>
        <v>0</v>
      </c>
      <c r="F77" s="200"/>
      <c r="G77" s="200"/>
      <c r="H77" s="200"/>
      <c r="I77" s="200"/>
      <c r="J77" s="200"/>
      <c r="K77" s="200"/>
      <c r="L77" s="236">
        <f>職歴入力シート!H30</f>
        <v>0</v>
      </c>
      <c r="M77" s="237"/>
      <c r="N77" s="238"/>
      <c r="O77" s="200"/>
      <c r="P77" s="200"/>
      <c r="Q77" s="200"/>
      <c r="R77" s="200"/>
      <c r="S77" s="200"/>
      <c r="T77" s="201"/>
      <c r="V77" s="202"/>
      <c r="W77" s="203"/>
      <c r="X77" s="209"/>
      <c r="Y77" s="364"/>
      <c r="Z77" s="78" t="str">
        <f t="shared" si="18"/>
        <v>0</v>
      </c>
      <c r="AA77" s="77">
        <f t="shared" si="19"/>
        <v>0</v>
      </c>
      <c r="AB77" s="77">
        <f t="shared" si="20"/>
        <v>0</v>
      </c>
      <c r="AC77" s="79" t="str">
        <f t="shared" si="21"/>
        <v>33.0.0</v>
      </c>
      <c r="AD77" s="179"/>
      <c r="AE77" s="180"/>
      <c r="AF77" s="79"/>
      <c r="AG77" s="79"/>
      <c r="AH77" s="80" t="str">
        <f>IFERROR((YEAR(AC78)-YEAR(AC77))*12+(MONTH(AC78)-MONTH(AC77))+1,"")</f>
        <v/>
      </c>
      <c r="AI77" s="79" t="str">
        <f>IF(AH77=1,"sm","ac")</f>
        <v>ac</v>
      </c>
      <c r="AJ77" s="78" t="str">
        <f t="shared" si="2"/>
        <v/>
      </c>
      <c r="AK77" s="77" t="str">
        <f t="shared" si="3"/>
        <v/>
      </c>
      <c r="AL77" s="77" t="str">
        <f t="shared" si="4"/>
        <v/>
      </c>
      <c r="AM77" s="82"/>
      <c r="AN77" s="77"/>
      <c r="AO77" s="77"/>
      <c r="AP77" s="77"/>
      <c r="AQ77" s="77"/>
      <c r="AR77" s="77"/>
      <c r="AS77" s="77"/>
      <c r="AT77" s="77"/>
      <c r="AU77" s="77"/>
      <c r="AV77" s="77"/>
      <c r="AW77" s="77"/>
    </row>
    <row r="78" spans="1:49" ht="13.5" customHeight="1" x14ac:dyDescent="0.15">
      <c r="A78" s="181">
        <v>14</v>
      </c>
      <c r="B78" s="71" t="str">
        <f>IF(職歴入力シート!C31="昭和","S",IF(職歴入力シート!C31="平成","H",IF(職歴入力シート!C31="令和","R","")))</f>
        <v/>
      </c>
      <c r="C78" s="51">
        <f>職歴入力シート!D31</f>
        <v>0</v>
      </c>
      <c r="D78" s="55">
        <f>職歴入力シート!E31</f>
        <v>0</v>
      </c>
      <c r="E78" s="52">
        <f>職歴入力シート!F31</f>
        <v>0</v>
      </c>
      <c r="F78" s="184">
        <f>職歴入力シート!G31</f>
        <v>0</v>
      </c>
      <c r="G78" s="184"/>
      <c r="H78" s="184"/>
      <c r="I78" s="184"/>
      <c r="J78" s="184"/>
      <c r="K78" s="184"/>
      <c r="L78" s="239">
        <f>職歴入力シート!H31</f>
        <v>0</v>
      </c>
      <c r="M78" s="240"/>
      <c r="N78" s="241"/>
      <c r="O78" s="184">
        <f>職歴入力シート!I31</f>
        <v>0</v>
      </c>
      <c r="P78" s="184"/>
      <c r="Q78" s="184"/>
      <c r="R78" s="184">
        <f>職歴入力シート!J31</f>
        <v>0</v>
      </c>
      <c r="S78" s="184"/>
      <c r="T78" s="189"/>
      <c r="V78" s="191" t="str">
        <f t="shared" ref="V78" si="28">AM78</f>
        <v/>
      </c>
      <c r="W78" s="193"/>
      <c r="X78" s="208"/>
      <c r="Z78" s="78" t="str">
        <f t="shared" si="18"/>
        <v>0</v>
      </c>
      <c r="AA78" s="77">
        <f t="shared" si="19"/>
        <v>0</v>
      </c>
      <c r="AB78" s="77">
        <f t="shared" si="20"/>
        <v>0</v>
      </c>
      <c r="AC78" s="79" t="str">
        <f t="shared" si="21"/>
        <v>33.0.0</v>
      </c>
      <c r="AD78" s="179" t="str">
        <f t="shared" ref="AD78" si="29">IFERROR((YEAR(AC79)-YEAR(AC78))*12+(MONTH(AC79)-MONTH(AC78))+1,"")</f>
        <v/>
      </c>
      <c r="AE78" s="180" t="str">
        <f>IF(AD78=1,"sm","ac")</f>
        <v>ac</v>
      </c>
      <c r="AF78" s="80" t="str">
        <f>IFERROR((YEAR(AC78)-YEAR(AC77))*12+(MONTH(AC78)-MONTH(AC77))+1,"")</f>
        <v/>
      </c>
      <c r="AG78" s="79" t="str">
        <f>IF(AF78=1,"sm","ac")</f>
        <v>ac</v>
      </c>
      <c r="AH78" s="84"/>
      <c r="AI78" s="83"/>
      <c r="AJ78" s="78" t="str">
        <f t="shared" si="2"/>
        <v/>
      </c>
      <c r="AK78" s="77" t="str">
        <f t="shared" si="3"/>
        <v/>
      </c>
      <c r="AL78" s="77" t="str">
        <f t="shared" si="4"/>
        <v/>
      </c>
      <c r="AM78" s="81" t="str">
        <f>IF(AND(AE78="sm",AG78="sm",AI79="sm"),AO78,IF(AND(AE78="sm",AG78="sm",AI79="ac"),AP78,IF(AND(AE78="sm",AG78="ac",AI79="sm"),AQ78,IF(AND(AE78="sm",AG78="ac",AI79="ac"),AR78,IF(AND(AE78="ac",AG78="sm",AI79="sm"),AS78,IF(AND(AE78="ac",AG78="sm",AI79="ac"),AT78,IF(AND(AE78="ac",AG78="ac",AI79="sm"),AU78,IF(AND(AE78="ac",AG78="ac",AI79="ac"),AV78,"－"))))))))</f>
        <v/>
      </c>
      <c r="AN78" s="77"/>
      <c r="AO78" s="77" t="e">
        <f>IF(OR(AF78&lt;=0,AH79&lt;=0),"／",IF(AL79-AL78+1&gt;=AK78/2,AD78,IF(AL77-AL76+1&gt;AL79-AL78+1,AD78-1,AD78)))</f>
        <v>#VALUE!</v>
      </c>
      <c r="AP78" s="77" t="e">
        <f>IF(OR(AF78&lt;=0,AH79&lt;=0),"／",IF(AL78&lt;=AK78/2+1,AD78,AD78-1))</f>
        <v>#VALUE!</v>
      </c>
      <c r="AQ78" s="77" t="e">
        <f>IF(OR(AF78&lt;=0,AH79&lt;=0),"／",IF(AL79&lt;AK79/2,AD78-1,AD78))</f>
        <v>#VALUE!</v>
      </c>
      <c r="AR78" s="77" t="str">
        <f>IF(OR(AF78&lt;=0,AH79&lt;=0),"／",AD78)</f>
        <v/>
      </c>
      <c r="AS78" s="77" t="e">
        <f>IF(OR(AF78&lt;=0,AH79&lt;=0),"／",IF(AND(AL78&gt;=AK78/2+1,AL79&gt;=AK79/2),AD78-1,IF(AND(AL78&gt;=AK78/2+1,AL79&lt;AK79/2+1),AD78-2,IF(AND(AL78&lt;=AK78/2,AL79&gt;=AK79/2),AD78,IF(AND(AL78&lt;=AK78/2,AL79&lt;AK79/2),AD78-1,AD78)))))</f>
        <v>#VALUE!</v>
      </c>
      <c r="AT78" s="77" t="e">
        <f>IF(OR(AF78&lt;=0,AH79&lt;=0),"／",IF(AL78&lt;(AK78/2+1),AD78,AD78-1))</f>
        <v>#VALUE!</v>
      </c>
      <c r="AU78" s="77" t="e">
        <f>IF(OR(AF78&lt;=0,AH79&lt;=0),"／",IF(AL79&gt;=AK79/2,AD78,AD78-1))</f>
        <v>#VALUE!</v>
      </c>
      <c r="AV78" s="77" t="str">
        <f>IF(OR(AF78&lt;=0,AH79&lt;=0),"／",AD78)</f>
        <v/>
      </c>
      <c r="AW78" s="77"/>
    </row>
    <row r="79" spans="1:49" x14ac:dyDescent="0.15">
      <c r="A79" s="181"/>
      <c r="B79" s="72" t="str">
        <f>IF(職歴入力シート!C32="昭和","S",IF(職歴入力シート!C32="平成","H",IF(職歴入力シート!C32="令和","R","")))</f>
        <v/>
      </c>
      <c r="C79" s="53">
        <f>職歴入力シート!D32</f>
        <v>0</v>
      </c>
      <c r="D79" s="56">
        <f>職歴入力シート!E32</f>
        <v>0</v>
      </c>
      <c r="E79" s="54">
        <f>職歴入力シート!F32</f>
        <v>0</v>
      </c>
      <c r="F79" s="200"/>
      <c r="G79" s="200"/>
      <c r="H79" s="200"/>
      <c r="I79" s="200"/>
      <c r="J79" s="200"/>
      <c r="K79" s="200"/>
      <c r="L79" s="236">
        <f>職歴入力シート!H32</f>
        <v>0</v>
      </c>
      <c r="M79" s="237"/>
      <c r="N79" s="238"/>
      <c r="O79" s="200"/>
      <c r="P79" s="200"/>
      <c r="Q79" s="200"/>
      <c r="R79" s="200"/>
      <c r="S79" s="200"/>
      <c r="T79" s="201"/>
      <c r="V79" s="202"/>
      <c r="W79" s="203"/>
      <c r="X79" s="209"/>
      <c r="Z79" s="78" t="str">
        <f t="shared" si="18"/>
        <v>0</v>
      </c>
      <c r="AA79" s="77">
        <f t="shared" si="19"/>
        <v>0</v>
      </c>
      <c r="AB79" s="77">
        <f t="shared" si="20"/>
        <v>0</v>
      </c>
      <c r="AC79" s="79" t="str">
        <f t="shared" si="21"/>
        <v>33.0.0</v>
      </c>
      <c r="AD79" s="179"/>
      <c r="AE79" s="180"/>
      <c r="AF79" s="79"/>
      <c r="AG79" s="79"/>
      <c r="AH79" s="80" t="str">
        <f>IFERROR((YEAR(AC80)-YEAR(AC79))*12+(MONTH(AC80)-MONTH(AC79))+1,"")</f>
        <v/>
      </c>
      <c r="AI79" s="79" t="str">
        <f>IF(AH79=1,"sm","ac")</f>
        <v>ac</v>
      </c>
      <c r="AJ79" s="78" t="str">
        <f t="shared" si="2"/>
        <v/>
      </c>
      <c r="AK79" s="77" t="str">
        <f t="shared" si="3"/>
        <v/>
      </c>
      <c r="AL79" s="77" t="str">
        <f t="shared" si="4"/>
        <v/>
      </c>
      <c r="AM79" s="82"/>
      <c r="AN79" s="77"/>
      <c r="AO79" s="77"/>
      <c r="AP79" s="77"/>
      <c r="AQ79" s="77"/>
      <c r="AR79" s="77"/>
      <c r="AS79" s="77"/>
      <c r="AT79" s="77"/>
      <c r="AU79" s="77"/>
      <c r="AV79" s="77"/>
      <c r="AW79" s="77"/>
    </row>
    <row r="80" spans="1:49" ht="13.5" customHeight="1" x14ac:dyDescent="0.15">
      <c r="A80" s="181">
        <v>15</v>
      </c>
      <c r="B80" s="71" t="str">
        <f>IF(職歴入力シート!C33="昭和","S",IF(職歴入力シート!C33="平成","H",IF(職歴入力シート!C33="令和","R","")))</f>
        <v/>
      </c>
      <c r="C80" s="51">
        <f>職歴入力シート!D33</f>
        <v>0</v>
      </c>
      <c r="D80" s="55">
        <f>職歴入力シート!E33</f>
        <v>0</v>
      </c>
      <c r="E80" s="52">
        <f>職歴入力シート!F33</f>
        <v>0</v>
      </c>
      <c r="F80" s="184">
        <f>職歴入力シート!G33</f>
        <v>0</v>
      </c>
      <c r="G80" s="184"/>
      <c r="H80" s="184"/>
      <c r="I80" s="184"/>
      <c r="J80" s="184"/>
      <c r="K80" s="184"/>
      <c r="L80" s="239">
        <f>職歴入力シート!H33</f>
        <v>0</v>
      </c>
      <c r="M80" s="240"/>
      <c r="N80" s="241"/>
      <c r="O80" s="184">
        <f>職歴入力シート!I33</f>
        <v>0</v>
      </c>
      <c r="P80" s="184"/>
      <c r="Q80" s="184"/>
      <c r="R80" s="184">
        <f>職歴入力シート!J33</f>
        <v>0</v>
      </c>
      <c r="S80" s="184"/>
      <c r="T80" s="189"/>
      <c r="V80" s="191" t="str">
        <f t="shared" ref="V80" si="30">AM80</f>
        <v/>
      </c>
      <c r="W80" s="193"/>
      <c r="X80" s="208"/>
      <c r="Y80" s="364"/>
      <c r="Z80" s="78" t="str">
        <f t="shared" si="18"/>
        <v>0</v>
      </c>
      <c r="AA80" s="77">
        <f t="shared" si="19"/>
        <v>0</v>
      </c>
      <c r="AB80" s="77">
        <f t="shared" si="20"/>
        <v>0</v>
      </c>
      <c r="AC80" s="79" t="str">
        <f t="shared" si="21"/>
        <v>33.0.0</v>
      </c>
      <c r="AD80" s="179" t="str">
        <f t="shared" ref="AD80" si="31">IFERROR((YEAR(AC81)-YEAR(AC80))*12+(MONTH(AC81)-MONTH(AC80))+1,"")</f>
        <v/>
      </c>
      <c r="AE80" s="180" t="str">
        <f>IF(AD80=1,"sm","ac")</f>
        <v>ac</v>
      </c>
      <c r="AF80" s="80" t="str">
        <f>IFERROR((YEAR(AC80)-YEAR(AC79))*12+(MONTH(AC80)-MONTH(AC79))+1,"")</f>
        <v/>
      </c>
      <c r="AG80" s="79" t="str">
        <f>IF(AF80=1,"sm","ac")</f>
        <v>ac</v>
      </c>
      <c r="AH80" s="84"/>
      <c r="AI80" s="83"/>
      <c r="AJ80" s="78" t="str">
        <f t="shared" si="2"/>
        <v/>
      </c>
      <c r="AK80" s="77" t="str">
        <f t="shared" si="3"/>
        <v/>
      </c>
      <c r="AL80" s="77" t="str">
        <f t="shared" si="4"/>
        <v/>
      </c>
      <c r="AM80" s="81" t="str">
        <f>IF(AND(AE80="sm",AG80="sm",AI81="sm"),AO80,IF(AND(AE80="sm",AG80="sm",AI81="ac"),AP80,IF(AND(AE80="sm",AG80="ac",AI81="sm"),AQ80,IF(AND(AE80="sm",AG80="ac",AI81="ac"),AR80,IF(AND(AE80="ac",AG80="sm",AI81="sm"),AS80,IF(AND(AE80="ac",AG80="sm",AI81="ac"),AT80,IF(AND(AE80="ac",AG80="ac",AI81="sm"),AU80,IF(AND(AE80="ac",AG80="ac",AI81="ac"),AV80,"－"))))))))</f>
        <v/>
      </c>
      <c r="AN80" s="77"/>
      <c r="AO80" s="77" t="e">
        <f>IF(OR(AF80&lt;=0,AH81&lt;=0),"／",IF(AL81-AL80+1&gt;=AK80/2,AD80,IF(AL79-AL78+1&gt;AL81-AL80+1,AD80-1,AD80)))</f>
        <v>#VALUE!</v>
      </c>
      <c r="AP80" s="77" t="e">
        <f>IF(OR(AF80&lt;=0,AH81&lt;=0),"／",IF(AL80&lt;=AK80/2+1,AD80,AD80-1))</f>
        <v>#VALUE!</v>
      </c>
      <c r="AQ80" s="77" t="e">
        <f>IF(OR(AF80&lt;=0,AH81&lt;=0),"／",IF(AL81&lt;AK81/2,AD80-1,AD80))</f>
        <v>#VALUE!</v>
      </c>
      <c r="AR80" s="77" t="str">
        <f>IF(OR(AF80&lt;=0,AH81&lt;=0),"／",AD80)</f>
        <v/>
      </c>
      <c r="AS80" s="77" t="e">
        <f>IF(OR(AF80&lt;=0,AH81&lt;=0),"／",IF(AND(AL80&gt;=AK80/2+1,AL81&gt;=AK81/2),AD80-1,IF(AND(AL80&gt;=AK80/2+1,AL81&lt;AK81/2+1),AD80-2,IF(AND(AL80&lt;=AK80/2,AL81&gt;=AK81/2),AD80,IF(AND(AL80&lt;=AK80/2,AL81&lt;AK81/2),AD80-1,AD80)))))</f>
        <v>#VALUE!</v>
      </c>
      <c r="AT80" s="77" t="e">
        <f>IF(OR(AF80&lt;=0,AH81&lt;=0),"／",IF(AL80&lt;(AK80/2+1),AD80,AD80-1))</f>
        <v>#VALUE!</v>
      </c>
      <c r="AU80" s="77" t="e">
        <f>IF(OR(AF80&lt;=0,AH81&lt;=0),"／",IF(AL81&gt;=AK81/2,AD80,AD80-1))</f>
        <v>#VALUE!</v>
      </c>
      <c r="AV80" s="77" t="str">
        <f>IF(OR(AF80&lt;=0,AH81&lt;=0),"／",AD80)</f>
        <v/>
      </c>
      <c r="AW80" s="77"/>
    </row>
    <row r="81" spans="1:49" x14ac:dyDescent="0.15">
      <c r="A81" s="181"/>
      <c r="B81" s="72" t="str">
        <f>IF(職歴入力シート!C34="昭和","S",IF(職歴入力シート!C34="平成","H",IF(職歴入力シート!C34="令和","R","")))</f>
        <v/>
      </c>
      <c r="C81" s="53">
        <f>職歴入力シート!D34</f>
        <v>0</v>
      </c>
      <c r="D81" s="56">
        <f>職歴入力シート!E34</f>
        <v>0</v>
      </c>
      <c r="E81" s="54">
        <f>職歴入力シート!F34</f>
        <v>0</v>
      </c>
      <c r="F81" s="200"/>
      <c r="G81" s="200"/>
      <c r="H81" s="200"/>
      <c r="I81" s="200"/>
      <c r="J81" s="200"/>
      <c r="K81" s="200"/>
      <c r="L81" s="236">
        <f>職歴入力シート!H34</f>
        <v>0</v>
      </c>
      <c r="M81" s="237"/>
      <c r="N81" s="238"/>
      <c r="O81" s="200"/>
      <c r="P81" s="200"/>
      <c r="Q81" s="200"/>
      <c r="R81" s="200"/>
      <c r="S81" s="200"/>
      <c r="T81" s="201"/>
      <c r="V81" s="202"/>
      <c r="W81" s="203"/>
      <c r="X81" s="209"/>
      <c r="Y81" s="364"/>
      <c r="Z81" s="78" t="str">
        <f t="shared" si="18"/>
        <v>0</v>
      </c>
      <c r="AA81" s="77">
        <f t="shared" si="19"/>
        <v>0</v>
      </c>
      <c r="AB81" s="77">
        <f t="shared" si="20"/>
        <v>0</v>
      </c>
      <c r="AC81" s="79" t="str">
        <f t="shared" si="21"/>
        <v>33.0.0</v>
      </c>
      <c r="AD81" s="179"/>
      <c r="AE81" s="180"/>
      <c r="AF81" s="79"/>
      <c r="AG81" s="79"/>
      <c r="AH81" s="80" t="str">
        <f>IFERROR((YEAR(AC82)-YEAR(AC81))*12+(MONTH(AC82)-MONTH(AC81))+1,"")</f>
        <v/>
      </c>
      <c r="AI81" s="79" t="str">
        <f>IF(AH81=1,"sm","ac")</f>
        <v>ac</v>
      </c>
      <c r="AJ81" s="78" t="str">
        <f t="shared" si="2"/>
        <v/>
      </c>
      <c r="AK81" s="77" t="str">
        <f t="shared" si="3"/>
        <v/>
      </c>
      <c r="AL81" s="77" t="str">
        <f t="shared" si="4"/>
        <v/>
      </c>
      <c r="AM81" s="82"/>
      <c r="AN81" s="77"/>
      <c r="AO81" s="77"/>
      <c r="AP81" s="77"/>
      <c r="AQ81" s="77"/>
      <c r="AR81" s="77"/>
      <c r="AS81" s="77"/>
      <c r="AT81" s="77"/>
      <c r="AU81" s="77"/>
      <c r="AV81" s="77"/>
      <c r="AW81" s="77"/>
    </row>
    <row r="82" spans="1:49" ht="13.5" customHeight="1" x14ac:dyDescent="0.15">
      <c r="A82" s="181">
        <v>16</v>
      </c>
      <c r="B82" s="71" t="str">
        <f>IF(職歴入力シート!C35="昭和","S",IF(職歴入力シート!C35="平成","H",IF(職歴入力シート!C35="令和","R","")))</f>
        <v/>
      </c>
      <c r="C82" s="51">
        <f>職歴入力シート!D35</f>
        <v>0</v>
      </c>
      <c r="D82" s="55">
        <f>職歴入力シート!E35</f>
        <v>0</v>
      </c>
      <c r="E82" s="52">
        <f>職歴入力シート!F35</f>
        <v>0</v>
      </c>
      <c r="F82" s="184">
        <f>職歴入力シート!G35</f>
        <v>0</v>
      </c>
      <c r="G82" s="184"/>
      <c r="H82" s="184"/>
      <c r="I82" s="184"/>
      <c r="J82" s="184"/>
      <c r="K82" s="184"/>
      <c r="L82" s="239">
        <f>職歴入力シート!H35</f>
        <v>0</v>
      </c>
      <c r="M82" s="240"/>
      <c r="N82" s="241"/>
      <c r="O82" s="184">
        <f>職歴入力シート!I35</f>
        <v>0</v>
      </c>
      <c r="P82" s="184"/>
      <c r="Q82" s="184"/>
      <c r="R82" s="184">
        <f>職歴入力シート!J35</f>
        <v>0</v>
      </c>
      <c r="S82" s="184"/>
      <c r="T82" s="189"/>
      <c r="V82" s="191" t="str">
        <f t="shared" ref="V82:V106" si="32">AM82</f>
        <v/>
      </c>
      <c r="W82" s="193"/>
      <c r="X82" s="208"/>
      <c r="Z82" s="78" t="str">
        <f t="shared" si="18"/>
        <v>0</v>
      </c>
      <c r="AA82" s="77">
        <f t="shared" si="19"/>
        <v>0</v>
      </c>
      <c r="AB82" s="77">
        <f t="shared" si="20"/>
        <v>0</v>
      </c>
      <c r="AC82" s="79" t="str">
        <f t="shared" si="21"/>
        <v>33.0.0</v>
      </c>
      <c r="AD82" s="179" t="str">
        <f t="shared" ref="AD82" si="33">IFERROR((YEAR(AC83)-YEAR(AC82))*12+(MONTH(AC83)-MONTH(AC82))+1,"")</f>
        <v/>
      </c>
      <c r="AE82" s="180" t="str">
        <f>IF(AD82=1,"sm","ac")</f>
        <v>ac</v>
      </c>
      <c r="AF82" s="80" t="str">
        <f>IFERROR((YEAR(AC82)-YEAR(AC81))*12+(MONTH(AC82)-MONTH(AC81))+1,"")</f>
        <v/>
      </c>
      <c r="AG82" s="79" t="str">
        <f>IF(AF82=1,"sm","ac")</f>
        <v>ac</v>
      </c>
      <c r="AH82" s="84"/>
      <c r="AI82" s="83"/>
      <c r="AJ82" s="78" t="str">
        <f t="shared" si="2"/>
        <v/>
      </c>
      <c r="AK82" s="77" t="str">
        <f t="shared" si="3"/>
        <v/>
      </c>
      <c r="AL82" s="77" t="str">
        <f t="shared" si="4"/>
        <v/>
      </c>
      <c r="AM82" s="81" t="str">
        <f>IF(AND(AE82="sm",AG82="sm",AI83="sm"),AO82,IF(AND(AE82="sm",AG82="sm",AI83="ac"),AP82,IF(AND(AE82="sm",AG82="ac",AI83="sm"),AQ82,IF(AND(AE82="sm",AG82="ac",AI83="ac"),AR82,IF(AND(AE82="ac",AG82="sm",AI83="sm"),AS82,IF(AND(AE82="ac",AG82="sm",AI83="ac"),AT82,IF(AND(AE82="ac",AG82="ac",AI83="sm"),AU82,IF(AND(AE82="ac",AG82="ac",AI83="ac"),AV82,"－"))))))))</f>
        <v/>
      </c>
      <c r="AN82" s="77"/>
      <c r="AO82" s="77" t="e">
        <f>IF(OR(AF82&lt;=0,AH83&lt;=0),"／",IF(AL83-AL82+1&gt;=AK82/2,AD82,IF(AL81-AL80+1&gt;AL83-AL82+1,AD82-1,AD82)))</f>
        <v>#VALUE!</v>
      </c>
      <c r="AP82" s="77" t="e">
        <f>IF(OR(AF82&lt;=0,AH83&lt;=0),"／",IF(AL82&lt;=AK82/2+1,AD82,AD82-1))</f>
        <v>#VALUE!</v>
      </c>
      <c r="AQ82" s="77" t="e">
        <f>IF(OR(AF82&lt;=0,AH83&lt;=0),"／",IF(AL83&lt;AK83/2,AD82-1,AD82))</f>
        <v>#VALUE!</v>
      </c>
      <c r="AR82" s="77" t="str">
        <f>IF(OR(AF82&lt;=0,AH83&lt;=0),"／",AD82)</f>
        <v/>
      </c>
      <c r="AS82" s="77" t="e">
        <f>IF(OR(AF82&lt;=0,AH83&lt;=0),"／",IF(AND(AL82&gt;=AK82/2+1,AL83&gt;=AK83/2),AD82-1,IF(AND(AL82&gt;=AK82/2+1,AL83&lt;AK83/2+1),AD82-2,IF(AND(AL82&lt;=AK82/2,AL83&gt;=AK83/2),AD82,IF(AND(AL82&lt;=AK82/2,AL83&lt;AK83/2),AD82-1,AD82)))))</f>
        <v>#VALUE!</v>
      </c>
      <c r="AT82" s="77" t="e">
        <f>IF(OR(AF82&lt;=0,AH83&lt;=0),"／",IF(AL82&lt;(AK82/2+1),AD82,AD82-1))</f>
        <v>#VALUE!</v>
      </c>
      <c r="AU82" s="77" t="e">
        <f>IF(OR(AF82&lt;=0,AH83&lt;=0),"／",IF(AL83&gt;=AK83/2,AD82,AD82-1))</f>
        <v>#VALUE!</v>
      </c>
      <c r="AV82" s="77" t="str">
        <f>IF(OR(AF82&lt;=0,AH83&lt;=0),"／",AD82)</f>
        <v/>
      </c>
      <c r="AW82" s="77"/>
    </row>
    <row r="83" spans="1:49" x14ac:dyDescent="0.15">
      <c r="A83" s="181"/>
      <c r="B83" s="72" t="str">
        <f>IF(職歴入力シート!C36="昭和","S",IF(職歴入力シート!C36="平成","H",IF(職歴入力シート!C36="令和","R","")))</f>
        <v/>
      </c>
      <c r="C83" s="53">
        <f>職歴入力シート!D36</f>
        <v>0</v>
      </c>
      <c r="D83" s="56">
        <f>職歴入力シート!E36</f>
        <v>0</v>
      </c>
      <c r="E83" s="54">
        <f>職歴入力シート!F36</f>
        <v>0</v>
      </c>
      <c r="F83" s="200"/>
      <c r="G83" s="200"/>
      <c r="H83" s="200"/>
      <c r="I83" s="200"/>
      <c r="J83" s="200"/>
      <c r="K83" s="200"/>
      <c r="L83" s="236">
        <f>職歴入力シート!H36</f>
        <v>0</v>
      </c>
      <c r="M83" s="237"/>
      <c r="N83" s="238"/>
      <c r="O83" s="200"/>
      <c r="P83" s="200"/>
      <c r="Q83" s="200"/>
      <c r="R83" s="200"/>
      <c r="S83" s="200"/>
      <c r="T83" s="201"/>
      <c r="V83" s="202"/>
      <c r="W83" s="203"/>
      <c r="X83" s="209"/>
      <c r="Z83" s="78" t="str">
        <f t="shared" si="18"/>
        <v>0</v>
      </c>
      <c r="AA83" s="77">
        <f t="shared" si="19"/>
        <v>0</v>
      </c>
      <c r="AB83" s="77">
        <f t="shared" si="20"/>
        <v>0</v>
      </c>
      <c r="AC83" s="79" t="str">
        <f t="shared" si="21"/>
        <v>33.0.0</v>
      </c>
      <c r="AD83" s="179"/>
      <c r="AE83" s="180"/>
      <c r="AF83" s="79"/>
      <c r="AG83" s="79"/>
      <c r="AH83" s="80" t="str">
        <f>IFERROR((YEAR(AC84)-YEAR(AC83))*12+(MONTH(AC84)-MONTH(AC83))+1,"")</f>
        <v/>
      </c>
      <c r="AI83" s="79" t="str">
        <f>IF(AH83=1,"sm","ac")</f>
        <v>ac</v>
      </c>
      <c r="AJ83" s="78" t="str">
        <f t="shared" si="2"/>
        <v/>
      </c>
      <c r="AK83" s="77" t="str">
        <f t="shared" si="3"/>
        <v/>
      </c>
      <c r="AL83" s="77" t="str">
        <f t="shared" si="4"/>
        <v/>
      </c>
      <c r="AM83" s="82"/>
      <c r="AN83" s="77"/>
      <c r="AO83" s="77"/>
      <c r="AP83" s="77"/>
      <c r="AQ83" s="77"/>
      <c r="AR83" s="77"/>
      <c r="AS83" s="77"/>
      <c r="AT83" s="77"/>
      <c r="AU83" s="77"/>
      <c r="AV83" s="77"/>
      <c r="AW83" s="77"/>
    </row>
    <row r="84" spans="1:49" ht="13.5" customHeight="1" x14ac:dyDescent="0.15">
      <c r="A84" s="181">
        <v>17</v>
      </c>
      <c r="B84" s="71" t="str">
        <f>IF(職歴入力シート!C37="昭和","S",IF(職歴入力シート!C37="平成","H",IF(職歴入力シート!C37="令和","R","")))</f>
        <v/>
      </c>
      <c r="C84" s="51">
        <f>職歴入力シート!D37</f>
        <v>0</v>
      </c>
      <c r="D84" s="55">
        <f>職歴入力シート!E37</f>
        <v>0</v>
      </c>
      <c r="E84" s="52">
        <f>職歴入力シート!F37</f>
        <v>0</v>
      </c>
      <c r="F84" s="184">
        <f>職歴入力シート!G37</f>
        <v>0</v>
      </c>
      <c r="G84" s="184"/>
      <c r="H84" s="184"/>
      <c r="I84" s="184"/>
      <c r="J84" s="184"/>
      <c r="K84" s="184"/>
      <c r="L84" s="239">
        <f>職歴入力シート!H37</f>
        <v>0</v>
      </c>
      <c r="M84" s="240"/>
      <c r="N84" s="241"/>
      <c r="O84" s="184">
        <f>職歴入力シート!I37</f>
        <v>0</v>
      </c>
      <c r="P84" s="184"/>
      <c r="Q84" s="184"/>
      <c r="R84" s="184">
        <f>職歴入力シート!J37</f>
        <v>0</v>
      </c>
      <c r="S84" s="184"/>
      <c r="T84" s="189"/>
      <c r="V84" s="191" t="str">
        <f t="shared" si="32"/>
        <v/>
      </c>
      <c r="W84" s="193"/>
      <c r="X84" s="208"/>
      <c r="Z84" s="78" t="str">
        <f t="shared" si="18"/>
        <v>0</v>
      </c>
      <c r="AA84" s="77">
        <f t="shared" si="19"/>
        <v>0</v>
      </c>
      <c r="AB84" s="77">
        <f t="shared" si="20"/>
        <v>0</v>
      </c>
      <c r="AC84" s="79" t="str">
        <f t="shared" si="21"/>
        <v>33.0.0</v>
      </c>
      <c r="AD84" s="179" t="str">
        <f>IFERROR((YEAR(AC85)-YEAR(AC84))*12+(MONTH(AC85)-MONTH(AC84))+1,"")</f>
        <v/>
      </c>
      <c r="AE84" s="180" t="str">
        <f>IF(AD84=1,"sm","ac")</f>
        <v>ac</v>
      </c>
      <c r="AF84" s="80" t="str">
        <f>IFERROR((YEAR(AC84)-YEAR(AC83))*12+(MONTH(AC84)-MONTH(AC83))+1,"")</f>
        <v/>
      </c>
      <c r="AG84" s="79" t="str">
        <f>IF(AF84=1,"sm","ac")</f>
        <v>ac</v>
      </c>
      <c r="AH84" s="84"/>
      <c r="AI84" s="83"/>
      <c r="AJ84" s="78" t="str">
        <f t="shared" ref="AJ84:AJ109" si="34">IFERROR(DATE(YEAR(AC84),MONTH(AC84)+1,0),"")</f>
        <v/>
      </c>
      <c r="AK84" s="77" t="str">
        <f t="shared" si="3"/>
        <v/>
      </c>
      <c r="AL84" s="77" t="str">
        <f t="shared" ref="AL84:AL109" si="35">IFERROR(DAY(AC84),"")</f>
        <v/>
      </c>
      <c r="AM84" s="81" t="str">
        <f>IF(AND(AE84="sm",AG84="sm",AI85="sm"),AO84,IF(AND(AE84="sm",AG84="sm",AI85="ac"),AP84,IF(AND(AE84="sm",AG84="ac",AI85="sm"),AQ84,IF(AND(AE84="sm",AG84="ac",AI85="ac"),AR84,IF(AND(AE84="ac",AG84="sm",AI85="sm"),AS84,IF(AND(AE84="ac",AG84="sm",AI85="ac"),AT84,IF(AND(AE84="ac",AG84="ac",AI85="sm"),AU84,IF(AND(AE84="ac",AG84="ac",AI85="ac"),AV84,"－"))))))))</f>
        <v/>
      </c>
      <c r="AN84" s="77"/>
      <c r="AO84" s="77" t="e">
        <f>IF(OR(AF84&lt;=0,AH85&lt;=0),"／",IF(AL85-AL84+1&gt;=AK84/2,AD84,IF(AL83-AL82+1&gt;AL85-AL84+1,AD84-1,AD84)))</f>
        <v>#VALUE!</v>
      </c>
      <c r="AP84" s="77" t="e">
        <f>IF(OR(AF84&lt;=0,AH85&lt;=0),"／",IF(AL84&lt;=AK84/2+1,AD84,AD84-1))</f>
        <v>#VALUE!</v>
      </c>
      <c r="AQ84" s="77" t="e">
        <f>IF(OR(AF84&lt;=0,AH85&lt;=0),"／",IF(AL85&lt;AK85/2,AD84-1,AD84))</f>
        <v>#VALUE!</v>
      </c>
      <c r="AR84" s="77" t="str">
        <f>IF(OR(AF84&lt;=0,AH85&lt;=0),"／",AD84)</f>
        <v/>
      </c>
      <c r="AS84" s="77" t="e">
        <f>IF(OR(AF84&lt;=0,AH85&lt;=0),"／",IF(AND(AL84&gt;=AK84/2+1,AL85&gt;=AK85/2),AD84-1,IF(AND(AL84&gt;=AK84/2+1,AL85&lt;AK85/2+1),AD84-2,IF(AND(AL84&lt;=AK84/2,AL85&gt;=AK85/2),AD84,IF(AND(AL84&lt;=AK84/2,AL85&lt;AK85/2),AD84-1,AD84)))))</f>
        <v>#VALUE!</v>
      </c>
      <c r="AT84" s="77" t="e">
        <f>IF(OR(AF84&lt;=0,AH85&lt;=0),"／",IF(AL84&lt;(AK84/2+1),AD84,AD84-1))</f>
        <v>#VALUE!</v>
      </c>
      <c r="AU84" s="77" t="e">
        <f>IF(OR(AF84&lt;=0,AH85&lt;=0),"／",IF(AL85&gt;=AK85/2,AD84,AD84-1))</f>
        <v>#VALUE!</v>
      </c>
      <c r="AV84" s="77" t="str">
        <f>IF(OR(AF84&lt;=0,AH85&lt;=0),"／",AD84)</f>
        <v/>
      </c>
      <c r="AW84" s="77"/>
    </row>
    <row r="85" spans="1:49" x14ac:dyDescent="0.15">
      <c r="A85" s="181"/>
      <c r="B85" s="72" t="str">
        <f>IF(職歴入力シート!C38="昭和","S",IF(職歴入力シート!C38="平成","H",IF(職歴入力シート!C38="令和","R","")))</f>
        <v/>
      </c>
      <c r="C85" s="53">
        <f>職歴入力シート!D38</f>
        <v>0</v>
      </c>
      <c r="D85" s="56">
        <f>職歴入力シート!E38</f>
        <v>0</v>
      </c>
      <c r="E85" s="54">
        <f>職歴入力シート!F38</f>
        <v>0</v>
      </c>
      <c r="F85" s="200"/>
      <c r="G85" s="200"/>
      <c r="H85" s="200"/>
      <c r="I85" s="200"/>
      <c r="J85" s="200"/>
      <c r="K85" s="200"/>
      <c r="L85" s="236">
        <f>職歴入力シート!H38</f>
        <v>0</v>
      </c>
      <c r="M85" s="237"/>
      <c r="N85" s="238"/>
      <c r="O85" s="200"/>
      <c r="P85" s="200"/>
      <c r="Q85" s="200"/>
      <c r="R85" s="200"/>
      <c r="S85" s="200"/>
      <c r="T85" s="201"/>
      <c r="V85" s="202"/>
      <c r="W85" s="203"/>
      <c r="X85" s="209"/>
      <c r="Z85" s="78" t="str">
        <f t="shared" si="18"/>
        <v>0</v>
      </c>
      <c r="AA85" s="77">
        <f t="shared" si="19"/>
        <v>0</v>
      </c>
      <c r="AB85" s="77">
        <f t="shared" si="20"/>
        <v>0</v>
      </c>
      <c r="AC85" s="79" t="str">
        <f t="shared" si="21"/>
        <v>33.0.0</v>
      </c>
      <c r="AD85" s="179"/>
      <c r="AE85" s="180"/>
      <c r="AF85" s="79"/>
      <c r="AG85" s="79"/>
      <c r="AH85" s="80" t="str">
        <f>IFERROR((YEAR(AC86)-YEAR(AC85))*12+(MONTH(AC86)-MONTH(AC85))+1,"")</f>
        <v/>
      </c>
      <c r="AI85" s="79" t="str">
        <f>IF(AH85=1,"sm","ac")</f>
        <v>ac</v>
      </c>
      <c r="AJ85" s="78" t="str">
        <f t="shared" si="34"/>
        <v/>
      </c>
      <c r="AK85" s="77" t="str">
        <f t="shared" si="3"/>
        <v/>
      </c>
      <c r="AL85" s="77" t="str">
        <f t="shared" si="35"/>
        <v/>
      </c>
      <c r="AM85" s="82"/>
      <c r="AN85" s="77"/>
      <c r="AO85" s="77"/>
      <c r="AP85" s="77"/>
      <c r="AQ85" s="77"/>
      <c r="AR85" s="77"/>
      <c r="AS85" s="77"/>
      <c r="AT85" s="77"/>
      <c r="AU85" s="77"/>
      <c r="AV85" s="77"/>
      <c r="AW85" s="77"/>
    </row>
    <row r="86" spans="1:49" ht="13.5" customHeight="1" x14ac:dyDescent="0.15">
      <c r="A86" s="181">
        <v>18</v>
      </c>
      <c r="B86" s="71" t="str">
        <f>IF(職歴入力シート!C39="昭和","S",IF(職歴入力シート!C39="平成","H",IF(職歴入力シート!C39="令和","R","")))</f>
        <v/>
      </c>
      <c r="C86" s="51">
        <f>職歴入力シート!D39</f>
        <v>0</v>
      </c>
      <c r="D86" s="55">
        <f>職歴入力シート!E39</f>
        <v>0</v>
      </c>
      <c r="E86" s="52">
        <f>職歴入力シート!F39</f>
        <v>0</v>
      </c>
      <c r="F86" s="184">
        <f>職歴入力シート!G39</f>
        <v>0</v>
      </c>
      <c r="G86" s="184"/>
      <c r="H86" s="184"/>
      <c r="I86" s="184"/>
      <c r="J86" s="184"/>
      <c r="K86" s="184"/>
      <c r="L86" s="239">
        <f>職歴入力シート!H39</f>
        <v>0</v>
      </c>
      <c r="M86" s="240"/>
      <c r="N86" s="241"/>
      <c r="O86" s="184">
        <f>職歴入力シート!I39</f>
        <v>0</v>
      </c>
      <c r="P86" s="184"/>
      <c r="Q86" s="184"/>
      <c r="R86" s="184">
        <f>職歴入力シート!J39</f>
        <v>0</v>
      </c>
      <c r="S86" s="184"/>
      <c r="T86" s="189"/>
      <c r="V86" s="191" t="str">
        <f t="shared" si="32"/>
        <v/>
      </c>
      <c r="W86" s="193"/>
      <c r="X86" s="208"/>
      <c r="Z86" s="78" t="str">
        <f t="shared" ref="Z86:Z93" si="36">B86&amp;C86</f>
        <v>0</v>
      </c>
      <c r="AA86" s="77">
        <f t="shared" ref="AA86:AA93" si="37">D86</f>
        <v>0</v>
      </c>
      <c r="AB86" s="77">
        <f t="shared" ref="AB86:AB93" si="38">E86</f>
        <v>0</v>
      </c>
      <c r="AC86" s="79" t="str">
        <f t="shared" ref="AC86:AC93" si="39">TEXT(Z86,"e")&amp;"."&amp;AA86&amp;"."&amp;AB86</f>
        <v>33.0.0</v>
      </c>
      <c r="AD86" s="179" t="str">
        <f t="shared" ref="AD86" si="40">IFERROR((YEAR(AC87)-YEAR(AC86))*12+(MONTH(AC87)-MONTH(AC86))+1,"")</f>
        <v/>
      </c>
      <c r="AE86" s="180" t="str">
        <f>IF(AD86=1,"sm","ac")</f>
        <v>ac</v>
      </c>
      <c r="AF86" s="80" t="str">
        <f t="shared" ref="AF86" si="41">IFERROR((YEAR(AC86)-YEAR(AC85))*12+(MONTH(AC86)-MONTH(AC85))+1,"")</f>
        <v/>
      </c>
      <c r="AG86" s="79" t="str">
        <f>IF(AF86=1,"sm","ac")</f>
        <v>ac</v>
      </c>
      <c r="AH86" s="84"/>
      <c r="AI86" s="83"/>
      <c r="AJ86" s="78" t="str">
        <f t="shared" si="34"/>
        <v/>
      </c>
      <c r="AK86" s="77" t="str">
        <f t="shared" si="3"/>
        <v/>
      </c>
      <c r="AL86" s="77" t="str">
        <f t="shared" si="35"/>
        <v/>
      </c>
      <c r="AM86" s="81" t="str">
        <f>IF(AND(AE86="sm",AG86="sm",AI87="sm"),AO86,IF(AND(AE86="sm",AG86="sm",AI87="ac"),AP86,IF(AND(AE86="sm",AG86="ac",AI87="sm"),AQ86,IF(AND(AE86="sm",AG86="ac",AI87="ac"),AR86,IF(AND(AE86="ac",AG86="sm",AI87="sm"),AS86,IF(AND(AE86="ac",AG86="sm",AI87="ac"),AT86,IF(AND(AE86="ac",AG86="ac",AI87="sm"),AU86,IF(AND(AE86="ac",AG86="ac",AI87="ac"),AV86,"－"))))))))</f>
        <v/>
      </c>
      <c r="AN86" s="77"/>
      <c r="AO86" s="77" t="e">
        <f>IF(OR(AF86&lt;=0,AH87&lt;=0),"／",IF(AL87-AL86+1&gt;=AK86/2,AD86,IF(AL85-AL84+1&gt;AL87-AL86+1,AD86-1,AD86)))</f>
        <v>#VALUE!</v>
      </c>
      <c r="AP86" s="77" t="e">
        <f>IF(OR(AF86&lt;=0,AH87&lt;=0),"／",IF(AL86&lt;=AK86/2+1,AD86,AD86-1))</f>
        <v>#VALUE!</v>
      </c>
      <c r="AQ86" s="77" t="e">
        <f>IF(OR(AF86&lt;=0,AH87&lt;=0),"／",IF(AL87&lt;AK87/2,AD86-1,AD86))</f>
        <v>#VALUE!</v>
      </c>
      <c r="AR86" s="77" t="str">
        <f>IF(OR(AF86&lt;=0,AH87&lt;=0),"／",AD86)</f>
        <v/>
      </c>
      <c r="AS86" s="77" t="e">
        <f>IF(OR(AF86&lt;=0,AH87&lt;=0),"／",IF(AND(AL86&gt;=AK86/2+1,AL87&gt;=AK87/2),AD86-1,IF(AND(AL86&gt;=AK86/2+1,AL87&lt;AK87/2+1),AD86-2,IF(AND(AL86&lt;=AK86/2,AL87&gt;=AK87/2),AD86,IF(AND(AL86&lt;=AK86/2,AL87&lt;AK87/2),AD86-1,AD86)))))</f>
        <v>#VALUE!</v>
      </c>
      <c r="AT86" s="77" t="e">
        <f>IF(OR(AF86&lt;=0,AH87&lt;=0),"／",IF(AL86&lt;(AK86/2+1),AD86,AD86-1))</f>
        <v>#VALUE!</v>
      </c>
      <c r="AU86" s="77" t="e">
        <f>IF(OR(AF86&lt;=0,AH87&lt;=0),"／",IF(AL87&gt;=AK87/2,AD86,AD86-1))</f>
        <v>#VALUE!</v>
      </c>
      <c r="AV86" s="77" t="str">
        <f>IF(OR(AF86&lt;=0,AH87&lt;=0),"／",AD86)</f>
        <v/>
      </c>
      <c r="AW86" s="77"/>
    </row>
    <row r="87" spans="1:49" x14ac:dyDescent="0.15">
      <c r="A87" s="181"/>
      <c r="B87" s="72" t="str">
        <f>IF(職歴入力シート!C40="昭和","S",IF(職歴入力シート!C40="平成","H",IF(職歴入力シート!C40="令和","R","")))</f>
        <v/>
      </c>
      <c r="C87" s="53">
        <f>職歴入力シート!D40</f>
        <v>0</v>
      </c>
      <c r="D87" s="56">
        <f>職歴入力シート!E40</f>
        <v>0</v>
      </c>
      <c r="E87" s="54">
        <f>職歴入力シート!F40</f>
        <v>0</v>
      </c>
      <c r="F87" s="200"/>
      <c r="G87" s="200"/>
      <c r="H87" s="200"/>
      <c r="I87" s="200"/>
      <c r="J87" s="200"/>
      <c r="K87" s="200"/>
      <c r="L87" s="236">
        <f>職歴入力シート!H40</f>
        <v>0</v>
      </c>
      <c r="M87" s="237"/>
      <c r="N87" s="238"/>
      <c r="O87" s="200"/>
      <c r="P87" s="200"/>
      <c r="Q87" s="200"/>
      <c r="R87" s="200"/>
      <c r="S87" s="200"/>
      <c r="T87" s="201"/>
      <c r="V87" s="202"/>
      <c r="W87" s="203"/>
      <c r="X87" s="209"/>
      <c r="Z87" s="78" t="str">
        <f t="shared" si="36"/>
        <v>0</v>
      </c>
      <c r="AA87" s="77">
        <f t="shared" si="37"/>
        <v>0</v>
      </c>
      <c r="AB87" s="77">
        <f t="shared" si="38"/>
        <v>0</v>
      </c>
      <c r="AC87" s="79" t="str">
        <f t="shared" si="39"/>
        <v>33.0.0</v>
      </c>
      <c r="AD87" s="179"/>
      <c r="AE87" s="180"/>
      <c r="AF87" s="79"/>
      <c r="AG87" s="79"/>
      <c r="AH87" s="80" t="str">
        <f>IFERROR((YEAR(AC88)-YEAR(AC87))*12+(MONTH(AC88)-MONTH(AC87))+1,"")</f>
        <v/>
      </c>
      <c r="AI87" s="79" t="str">
        <f>IF(AH87=1,"sm","ac")</f>
        <v>ac</v>
      </c>
      <c r="AJ87" s="78" t="str">
        <f t="shared" si="34"/>
        <v/>
      </c>
      <c r="AK87" s="77" t="str">
        <f t="shared" si="3"/>
        <v/>
      </c>
      <c r="AL87" s="77" t="str">
        <f t="shared" si="35"/>
        <v/>
      </c>
      <c r="AM87" s="82"/>
      <c r="AN87" s="77"/>
      <c r="AO87" s="77"/>
      <c r="AP87" s="77"/>
      <c r="AQ87" s="77"/>
      <c r="AR87" s="77"/>
      <c r="AS87" s="77"/>
      <c r="AT87" s="77"/>
      <c r="AU87" s="77"/>
      <c r="AV87" s="77"/>
      <c r="AW87" s="77"/>
    </row>
    <row r="88" spans="1:49" ht="13.5" customHeight="1" x14ac:dyDescent="0.15">
      <c r="A88" s="181">
        <v>19</v>
      </c>
      <c r="B88" s="71" t="str">
        <f>IF(職歴入力シート!C41="昭和","S",IF(職歴入力シート!C41="平成","H",IF(職歴入力シート!C41="令和","R","")))</f>
        <v/>
      </c>
      <c r="C88" s="51">
        <f>職歴入力シート!D41</f>
        <v>0</v>
      </c>
      <c r="D88" s="55">
        <f>職歴入力シート!E41</f>
        <v>0</v>
      </c>
      <c r="E88" s="52">
        <f>職歴入力シート!F41</f>
        <v>0</v>
      </c>
      <c r="F88" s="184">
        <f>職歴入力シート!G41</f>
        <v>0</v>
      </c>
      <c r="G88" s="184"/>
      <c r="H88" s="184"/>
      <c r="I88" s="184"/>
      <c r="J88" s="184"/>
      <c r="K88" s="184"/>
      <c r="L88" s="239">
        <f>職歴入力シート!H41</f>
        <v>0</v>
      </c>
      <c r="M88" s="240"/>
      <c r="N88" s="241"/>
      <c r="O88" s="184">
        <f>職歴入力シート!I41</f>
        <v>0</v>
      </c>
      <c r="P88" s="184"/>
      <c r="Q88" s="184"/>
      <c r="R88" s="184">
        <f>職歴入力シート!J41</f>
        <v>0</v>
      </c>
      <c r="S88" s="184"/>
      <c r="T88" s="189"/>
      <c r="V88" s="191" t="str">
        <f t="shared" si="32"/>
        <v/>
      </c>
      <c r="W88" s="193"/>
      <c r="X88" s="208"/>
      <c r="Z88" s="78" t="str">
        <f t="shared" si="36"/>
        <v>0</v>
      </c>
      <c r="AA88" s="77">
        <f t="shared" si="37"/>
        <v>0</v>
      </c>
      <c r="AB88" s="77">
        <f t="shared" si="38"/>
        <v>0</v>
      </c>
      <c r="AC88" s="79" t="str">
        <f t="shared" si="39"/>
        <v>33.0.0</v>
      </c>
      <c r="AD88" s="179" t="str">
        <f t="shared" ref="AD88" si="42">IFERROR((YEAR(AC89)-YEAR(AC88))*12+(MONTH(AC89)-MONTH(AC88))+1,"")</f>
        <v/>
      </c>
      <c r="AE88" s="180" t="str">
        <f>IF(AD88=1,"sm","ac")</f>
        <v>ac</v>
      </c>
      <c r="AF88" s="80" t="str">
        <f t="shared" ref="AF88" si="43">IFERROR((YEAR(AC88)-YEAR(AC87))*12+(MONTH(AC88)-MONTH(AC87))+1,"")</f>
        <v/>
      </c>
      <c r="AG88" s="79" t="str">
        <f>IF(AF88=1,"sm","ac")</f>
        <v>ac</v>
      </c>
      <c r="AH88" s="84"/>
      <c r="AI88" s="83"/>
      <c r="AJ88" s="78" t="str">
        <f t="shared" si="34"/>
        <v/>
      </c>
      <c r="AK88" s="77" t="str">
        <f t="shared" si="3"/>
        <v/>
      </c>
      <c r="AL88" s="77" t="str">
        <f t="shared" si="35"/>
        <v/>
      </c>
      <c r="AM88" s="81" t="str">
        <f>IF(AND(AE88="sm",AG88="sm",AI89="sm"),AO88,IF(AND(AE88="sm",AG88="sm",AI89="ac"),AP88,IF(AND(AE88="sm",AG88="ac",AI89="sm"),AQ88,IF(AND(AE88="sm",AG88="ac",AI89="ac"),AR88,IF(AND(AE88="ac",AG88="sm",AI89="sm"),AS88,IF(AND(AE88="ac",AG88="sm",AI89="ac"),AT88,IF(AND(AE88="ac",AG88="ac",AI89="sm"),AU88,IF(AND(AE88="ac",AG88="ac",AI89="ac"),AV88,"－"))))))))</f>
        <v/>
      </c>
      <c r="AN88" s="77"/>
      <c r="AO88" s="77" t="e">
        <f>IF(OR(AF88&lt;=0,AH89&lt;=0),"／",IF(AL89-AL88+1&gt;=AK88/2,AD88,IF(AL87-AL86+1&gt;AL89-AL88+1,AD88-1,AD88)))</f>
        <v>#VALUE!</v>
      </c>
      <c r="AP88" s="77" t="e">
        <f>IF(OR(AF88&lt;=0,AH89&lt;=0),"／",IF(AL88&lt;=AK88/2+1,AD88,AD88-1))</f>
        <v>#VALUE!</v>
      </c>
      <c r="AQ88" s="77" t="e">
        <f>IF(OR(AF88&lt;=0,AH89&lt;=0),"／",IF(AL89&lt;AK89/2,AD88-1,AD88))</f>
        <v>#VALUE!</v>
      </c>
      <c r="AR88" s="77" t="str">
        <f>IF(OR(AF88&lt;=0,AH89&lt;=0),"／",AD88)</f>
        <v/>
      </c>
      <c r="AS88" s="77" t="e">
        <f>IF(OR(AF88&lt;=0,AH89&lt;=0),"／",IF(AND(AL88&gt;=AK88/2+1,AL89&gt;=AK89/2),AD88-1,IF(AND(AL88&gt;=AK88/2+1,AL89&lt;AK89/2+1),AD88-2,IF(AND(AL88&lt;=AK88/2,AL89&gt;=AK89/2),AD88,IF(AND(AL88&lt;=AK88/2,AL89&lt;AK89/2),AD88-1,AD88)))))</f>
        <v>#VALUE!</v>
      </c>
      <c r="AT88" s="77" t="e">
        <f>IF(OR(AF88&lt;=0,AH89&lt;=0),"／",IF(AL88&lt;(AK88/2+1),AD88,AD88-1))</f>
        <v>#VALUE!</v>
      </c>
      <c r="AU88" s="77" t="e">
        <f>IF(OR(AF88&lt;=0,AH89&lt;=0),"／",IF(AL89&gt;=AK89/2,AD88,AD88-1))</f>
        <v>#VALUE!</v>
      </c>
      <c r="AV88" s="77" t="str">
        <f>IF(OR(AF88&lt;=0,AH89&lt;=0),"／",AD88)</f>
        <v/>
      </c>
      <c r="AW88" s="77"/>
    </row>
    <row r="89" spans="1:49" x14ac:dyDescent="0.15">
      <c r="A89" s="181"/>
      <c r="B89" s="72" t="str">
        <f>IF(職歴入力シート!C42="昭和","S",IF(職歴入力シート!C42="平成","H",IF(職歴入力シート!C42="令和","R","")))</f>
        <v/>
      </c>
      <c r="C89" s="53">
        <f>職歴入力シート!D42</f>
        <v>0</v>
      </c>
      <c r="D89" s="56">
        <f>職歴入力シート!E42</f>
        <v>0</v>
      </c>
      <c r="E89" s="54">
        <f>職歴入力シート!F42</f>
        <v>0</v>
      </c>
      <c r="F89" s="200"/>
      <c r="G89" s="200"/>
      <c r="H89" s="200"/>
      <c r="I89" s="200"/>
      <c r="J89" s="200"/>
      <c r="K89" s="200"/>
      <c r="L89" s="236">
        <f>職歴入力シート!H42</f>
        <v>0</v>
      </c>
      <c r="M89" s="237"/>
      <c r="N89" s="238"/>
      <c r="O89" s="200"/>
      <c r="P89" s="200"/>
      <c r="Q89" s="200"/>
      <c r="R89" s="200"/>
      <c r="S89" s="200"/>
      <c r="T89" s="201"/>
      <c r="V89" s="202"/>
      <c r="W89" s="203"/>
      <c r="X89" s="209"/>
      <c r="Z89" s="78" t="str">
        <f t="shared" si="36"/>
        <v>0</v>
      </c>
      <c r="AA89" s="77">
        <f t="shared" si="37"/>
        <v>0</v>
      </c>
      <c r="AB89" s="77">
        <f t="shared" si="38"/>
        <v>0</v>
      </c>
      <c r="AC89" s="79" t="str">
        <f t="shared" si="39"/>
        <v>33.0.0</v>
      </c>
      <c r="AD89" s="179"/>
      <c r="AE89" s="180"/>
      <c r="AF89" s="79"/>
      <c r="AG89" s="79"/>
      <c r="AH89" s="80" t="str">
        <f>IFERROR((YEAR(AC90)-YEAR(AC89))*12+(MONTH(AC90)-MONTH(AC89))+1,"")</f>
        <v/>
      </c>
      <c r="AI89" s="79" t="str">
        <f>IF(AH89=1,"sm","ac")</f>
        <v>ac</v>
      </c>
      <c r="AJ89" s="78" t="str">
        <f t="shared" si="34"/>
        <v/>
      </c>
      <c r="AK89" s="77" t="str">
        <f t="shared" si="3"/>
        <v/>
      </c>
      <c r="AL89" s="77" t="str">
        <f t="shared" si="35"/>
        <v/>
      </c>
      <c r="AM89" s="82"/>
      <c r="AN89" s="77"/>
      <c r="AO89" s="77"/>
      <c r="AP89" s="77"/>
      <c r="AQ89" s="77"/>
      <c r="AR89" s="77"/>
      <c r="AS89" s="77"/>
      <c r="AT89" s="77"/>
      <c r="AU89" s="77"/>
      <c r="AV89" s="77"/>
      <c r="AW89" s="77"/>
    </row>
    <row r="90" spans="1:49" ht="13.5" customHeight="1" x14ac:dyDescent="0.15">
      <c r="A90" s="181">
        <v>20</v>
      </c>
      <c r="B90" s="71" t="str">
        <f>IF(職歴入力シート!C43="昭和","S",IF(職歴入力シート!C43="平成","H",IF(職歴入力シート!C43="令和","R","")))</f>
        <v/>
      </c>
      <c r="C90" s="51">
        <f>職歴入力シート!D43</f>
        <v>0</v>
      </c>
      <c r="D90" s="55">
        <f>職歴入力シート!E43</f>
        <v>0</v>
      </c>
      <c r="E90" s="52">
        <f>職歴入力シート!F43</f>
        <v>0</v>
      </c>
      <c r="F90" s="184">
        <f>職歴入力シート!G43</f>
        <v>0</v>
      </c>
      <c r="G90" s="184"/>
      <c r="H90" s="184"/>
      <c r="I90" s="184"/>
      <c r="J90" s="184"/>
      <c r="K90" s="184"/>
      <c r="L90" s="239">
        <f>職歴入力シート!H43</f>
        <v>0</v>
      </c>
      <c r="M90" s="240"/>
      <c r="N90" s="241"/>
      <c r="O90" s="184">
        <f>職歴入力シート!I43</f>
        <v>0</v>
      </c>
      <c r="P90" s="184"/>
      <c r="Q90" s="184"/>
      <c r="R90" s="184">
        <f>職歴入力シート!J43</f>
        <v>0</v>
      </c>
      <c r="S90" s="184"/>
      <c r="T90" s="189"/>
      <c r="V90" s="191" t="str">
        <f t="shared" si="32"/>
        <v/>
      </c>
      <c r="W90" s="193"/>
      <c r="X90" s="208"/>
      <c r="Z90" s="78" t="str">
        <f t="shared" si="36"/>
        <v>0</v>
      </c>
      <c r="AA90" s="77">
        <f t="shared" si="37"/>
        <v>0</v>
      </c>
      <c r="AB90" s="77">
        <f t="shared" si="38"/>
        <v>0</v>
      </c>
      <c r="AC90" s="79" t="str">
        <f t="shared" si="39"/>
        <v>33.0.0</v>
      </c>
      <c r="AD90" s="179" t="str">
        <f t="shared" ref="AD90" si="44">IFERROR((YEAR(AC91)-YEAR(AC90))*12+(MONTH(AC91)-MONTH(AC90))+1,"")</f>
        <v/>
      </c>
      <c r="AE90" s="180" t="str">
        <f>IF(AD90=1,"sm","ac")</f>
        <v>ac</v>
      </c>
      <c r="AF90" s="80" t="str">
        <f t="shared" ref="AF90" si="45">IFERROR((YEAR(AC90)-YEAR(AC89))*12+(MONTH(AC90)-MONTH(AC89))+1,"")</f>
        <v/>
      </c>
      <c r="AG90" s="79" t="str">
        <f>IF(AF90=1,"sm","ac")</f>
        <v>ac</v>
      </c>
      <c r="AH90" s="84"/>
      <c r="AI90" s="83"/>
      <c r="AJ90" s="78" t="str">
        <f t="shared" si="34"/>
        <v/>
      </c>
      <c r="AK90" s="77" t="str">
        <f t="shared" si="3"/>
        <v/>
      </c>
      <c r="AL90" s="77" t="str">
        <f t="shared" si="35"/>
        <v/>
      </c>
      <c r="AM90" s="81" t="str">
        <f>IF(AND(AE90="sm",AG90="sm",AI91="sm"),AO90,IF(AND(AE90="sm",AG90="sm",AI91="ac"),AP90,IF(AND(AE90="sm",AG90="ac",AI91="sm"),AQ90,IF(AND(AE90="sm",AG90="ac",AI91="ac"),AR90,IF(AND(AE90="ac",AG90="sm",AI91="sm"),AS90,IF(AND(AE90="ac",AG90="sm",AI91="ac"),AT90,IF(AND(AE90="ac",AG90="ac",AI91="sm"),AU90,IF(AND(AE90="ac",AG90="ac",AI91="ac"),AV90,"－"))))))))</f>
        <v/>
      </c>
      <c r="AN90" s="77"/>
      <c r="AO90" s="77" t="e">
        <f>IF(OR(AF90&lt;=0,AH91&lt;=0),"／",IF(AL91-AL90+1&gt;=AK90/2,AD90,IF(AL89-AL88+1&gt;AL91-AL90+1,AD90-1,AD90)))</f>
        <v>#VALUE!</v>
      </c>
      <c r="AP90" s="77" t="e">
        <f>IF(OR(AF90&lt;=0,AH91&lt;=0),"／",IF(AL90&lt;=AK90/2+1,AD90,AD90-1))</f>
        <v>#VALUE!</v>
      </c>
      <c r="AQ90" s="77" t="e">
        <f>IF(OR(AF90&lt;=0,AH91&lt;=0),"／",IF(AL91&lt;AK91/2,AD90-1,AD90))</f>
        <v>#VALUE!</v>
      </c>
      <c r="AR90" s="77" t="str">
        <f>IF(OR(AF90&lt;=0,AH91&lt;=0),"／",AD90)</f>
        <v/>
      </c>
      <c r="AS90" s="77" t="e">
        <f>IF(OR(AF90&lt;=0,AH91&lt;=0),"／",IF(AND(AL90&gt;=AK90/2+1,AL91&gt;=AK91/2),AD90-1,IF(AND(AL90&gt;=AK90/2+1,AL91&lt;AK91/2+1),AD90-2,IF(AND(AL90&lt;=AK90/2,AL91&gt;=AK91/2),AD90,IF(AND(AL90&lt;=AK90/2,AL91&lt;AK91/2),AD90-1,AD90)))))</f>
        <v>#VALUE!</v>
      </c>
      <c r="AT90" s="77" t="e">
        <f>IF(OR(AF90&lt;=0,AH91&lt;=0),"／",IF(AL90&lt;(AK90/2+1),AD90,AD90-1))</f>
        <v>#VALUE!</v>
      </c>
      <c r="AU90" s="77" t="e">
        <f>IF(OR(AF90&lt;=0,AH91&lt;=0),"／",IF(AL91&gt;=AK91/2,AD90,AD90-1))</f>
        <v>#VALUE!</v>
      </c>
      <c r="AV90" s="77" t="str">
        <f>IF(OR(AF90&lt;=0,AH91&lt;=0),"／",AD90)</f>
        <v/>
      </c>
      <c r="AW90" s="77"/>
    </row>
    <row r="91" spans="1:49" x14ac:dyDescent="0.15">
      <c r="A91" s="181"/>
      <c r="B91" s="72" t="str">
        <f>IF(職歴入力シート!C44="昭和","S",IF(職歴入力シート!C44="平成","H",IF(職歴入力シート!C44="令和","R","")))</f>
        <v/>
      </c>
      <c r="C91" s="53">
        <f>職歴入力シート!D44</f>
        <v>0</v>
      </c>
      <c r="D91" s="56">
        <f>職歴入力シート!E44</f>
        <v>0</v>
      </c>
      <c r="E91" s="54">
        <f>職歴入力シート!F44</f>
        <v>0</v>
      </c>
      <c r="F91" s="200"/>
      <c r="G91" s="200"/>
      <c r="H91" s="200"/>
      <c r="I91" s="200"/>
      <c r="J91" s="200"/>
      <c r="K91" s="200"/>
      <c r="L91" s="236">
        <f>職歴入力シート!H44</f>
        <v>0</v>
      </c>
      <c r="M91" s="237"/>
      <c r="N91" s="238"/>
      <c r="O91" s="200"/>
      <c r="P91" s="200"/>
      <c r="Q91" s="200"/>
      <c r="R91" s="200"/>
      <c r="S91" s="200"/>
      <c r="T91" s="201"/>
      <c r="V91" s="202"/>
      <c r="W91" s="203"/>
      <c r="X91" s="209"/>
      <c r="Z91" s="78" t="str">
        <f t="shared" si="36"/>
        <v>0</v>
      </c>
      <c r="AA91" s="77">
        <f t="shared" si="37"/>
        <v>0</v>
      </c>
      <c r="AB91" s="77">
        <f t="shared" si="38"/>
        <v>0</v>
      </c>
      <c r="AC91" s="79" t="str">
        <f t="shared" si="39"/>
        <v>33.0.0</v>
      </c>
      <c r="AD91" s="179"/>
      <c r="AE91" s="180"/>
      <c r="AF91" s="79"/>
      <c r="AG91" s="79"/>
      <c r="AH91" s="80" t="str">
        <f>IFERROR((YEAR(AC92)-YEAR(AC91))*12+(MONTH(AC92)-MONTH(AC91))+1,"")</f>
        <v/>
      </c>
      <c r="AI91" s="79" t="str">
        <f>IF(AH91=1,"sm","ac")</f>
        <v>ac</v>
      </c>
      <c r="AJ91" s="78" t="str">
        <f t="shared" si="34"/>
        <v/>
      </c>
      <c r="AK91" s="77" t="str">
        <f t="shared" si="3"/>
        <v/>
      </c>
      <c r="AL91" s="77" t="str">
        <f t="shared" si="35"/>
        <v/>
      </c>
      <c r="AM91" s="82"/>
      <c r="AN91" s="77"/>
      <c r="AO91" s="77"/>
      <c r="AP91" s="77"/>
      <c r="AQ91" s="77"/>
      <c r="AR91" s="77"/>
      <c r="AS91" s="77"/>
      <c r="AT91" s="77"/>
      <c r="AU91" s="77"/>
      <c r="AV91" s="77"/>
      <c r="AW91" s="77"/>
    </row>
    <row r="92" spans="1:49" ht="13.5" customHeight="1" x14ac:dyDescent="0.15">
      <c r="A92" s="181">
        <v>21</v>
      </c>
      <c r="B92" s="71" t="str">
        <f>IF(職歴入力シート!C45="昭和","S",IF(職歴入力シート!C45="平成","H",IF(職歴入力シート!C45="令和","R","")))</f>
        <v/>
      </c>
      <c r="C92" s="51">
        <f>職歴入力シート!D45</f>
        <v>0</v>
      </c>
      <c r="D92" s="55">
        <f>職歴入力シート!E45</f>
        <v>0</v>
      </c>
      <c r="E92" s="52">
        <f>職歴入力シート!F45</f>
        <v>0</v>
      </c>
      <c r="F92" s="184">
        <f>職歴入力シート!G45</f>
        <v>0</v>
      </c>
      <c r="G92" s="184"/>
      <c r="H92" s="184"/>
      <c r="I92" s="184"/>
      <c r="J92" s="184"/>
      <c r="K92" s="184"/>
      <c r="L92" s="239">
        <f>職歴入力シート!H45</f>
        <v>0</v>
      </c>
      <c r="M92" s="240"/>
      <c r="N92" s="241"/>
      <c r="O92" s="184">
        <f>職歴入力シート!I45</f>
        <v>0</v>
      </c>
      <c r="P92" s="184"/>
      <c r="Q92" s="184"/>
      <c r="R92" s="184">
        <f>職歴入力シート!J45</f>
        <v>0</v>
      </c>
      <c r="S92" s="184"/>
      <c r="T92" s="189"/>
      <c r="V92" s="191" t="str">
        <f t="shared" si="32"/>
        <v/>
      </c>
      <c r="W92" s="193"/>
      <c r="X92" s="208"/>
      <c r="Z92" s="78" t="str">
        <f t="shared" si="36"/>
        <v>0</v>
      </c>
      <c r="AA92" s="77">
        <f t="shared" si="37"/>
        <v>0</v>
      </c>
      <c r="AB92" s="77">
        <f t="shared" si="38"/>
        <v>0</v>
      </c>
      <c r="AC92" s="79" t="str">
        <f t="shared" si="39"/>
        <v>33.0.0</v>
      </c>
      <c r="AD92" s="179" t="str">
        <f t="shared" ref="AD92:AD108" si="46">IFERROR((YEAR(AC93)-YEAR(AC92))*12+(MONTH(AC93)-MONTH(AC92))+1,"")</f>
        <v/>
      </c>
      <c r="AE92" s="180" t="str">
        <f>IF(AD92=1,"sm","ac")</f>
        <v>ac</v>
      </c>
      <c r="AF92" s="80" t="str">
        <f t="shared" ref="AF92" si="47">IFERROR((YEAR(AC92)-YEAR(AC91))*12+(MONTH(AC92)-MONTH(AC91))+1,"")</f>
        <v/>
      </c>
      <c r="AG92" s="79" t="str">
        <f>IF(AF92=1,"sm","ac")</f>
        <v>ac</v>
      </c>
      <c r="AH92" s="84"/>
      <c r="AI92" s="83"/>
      <c r="AJ92" s="78" t="str">
        <f t="shared" si="34"/>
        <v/>
      </c>
      <c r="AK92" s="77" t="str">
        <f t="shared" si="3"/>
        <v/>
      </c>
      <c r="AL92" s="77" t="str">
        <f t="shared" si="35"/>
        <v/>
      </c>
      <c r="AM92" s="81" t="str">
        <f>IF(AND(AE92="sm",AG92="sm",AI93="sm"),AO92,IF(AND(AE92="sm",AG92="sm",AI93="ac"),AP92,IF(AND(AE92="sm",AG92="ac",AI93="sm"),AQ92,IF(AND(AE92="sm",AG92="ac",AI93="ac"),AR92,IF(AND(AE92="ac",AG92="sm",AI93="sm"),AS92,IF(AND(AE92="ac",AG92="sm",AI93="ac"),AT92,IF(AND(AE92="ac",AG92="ac",AI93="sm"),AU92,IF(AND(AE92="ac",AG92="ac",AI93="ac"),AV92,"－"))))))))</f>
        <v/>
      </c>
      <c r="AN92" s="77"/>
      <c r="AO92" s="77" t="e">
        <f>IF(OR(AF92&lt;=0,AH93&lt;=0),"／",IF(AL93-AL92+1&gt;=AK92/2,AD92,IF(AL91-AL90+1&gt;AL93-AL92+1,AD92-1,AD92)))</f>
        <v>#VALUE!</v>
      </c>
      <c r="AP92" s="77" t="e">
        <f>IF(OR(AF92&lt;=0,AH93&lt;=0),"／",IF(AL92&lt;=AK92/2+1,AD92,AD92-1))</f>
        <v>#VALUE!</v>
      </c>
      <c r="AQ92" s="77" t="e">
        <f>IF(OR(AF92&lt;=0,AH93&lt;=0),"／",IF(AL93&lt;AK93/2,AD92-1,AD92))</f>
        <v>#VALUE!</v>
      </c>
      <c r="AR92" s="77" t="str">
        <f>IF(OR(AF92&lt;=0,AH93&lt;=0),"／",AD92)</f>
        <v/>
      </c>
      <c r="AS92" s="77" t="e">
        <f>IF(OR(AF92&lt;=0,AH93&lt;=0),"／",IF(AND(AL92&gt;=AK92/2+1,AL93&gt;=AK93/2),AD92-1,IF(AND(AL92&gt;=AK92/2+1,AL93&lt;AK93/2+1),AD92-2,IF(AND(AL92&lt;=AK92/2,AL93&gt;=AK93/2),AD92,IF(AND(AL92&lt;=AK92/2,AL93&lt;AK93/2),AD92-1,AD92)))))</f>
        <v>#VALUE!</v>
      </c>
      <c r="AT92" s="77" t="e">
        <f>IF(OR(AF92&lt;=0,AH93&lt;=0),"／",IF(AL92&lt;(AK92/2+1),AD92,AD92-1))</f>
        <v>#VALUE!</v>
      </c>
      <c r="AU92" s="77" t="e">
        <f>IF(OR(AF92&lt;=0,AH93&lt;=0),"／",IF(AL93&gt;=AK93/2,AD92,AD92-1))</f>
        <v>#VALUE!</v>
      </c>
      <c r="AV92" s="77" t="str">
        <f>IF(OR(AF92&lt;=0,AH93&lt;=0),"／",AD92)</f>
        <v/>
      </c>
      <c r="AW92" s="77"/>
    </row>
    <row r="93" spans="1:49" x14ac:dyDescent="0.15">
      <c r="A93" s="181"/>
      <c r="B93" s="72" t="str">
        <f>IF(職歴入力シート!C46="昭和","S",IF(職歴入力シート!C46="平成","H",IF(職歴入力シート!C46="令和","R","")))</f>
        <v/>
      </c>
      <c r="C93" s="53">
        <f>職歴入力シート!D46</f>
        <v>0</v>
      </c>
      <c r="D93" s="56">
        <f>職歴入力シート!E46</f>
        <v>0</v>
      </c>
      <c r="E93" s="54">
        <f>職歴入力シート!F46</f>
        <v>0</v>
      </c>
      <c r="F93" s="200"/>
      <c r="G93" s="200"/>
      <c r="H93" s="200"/>
      <c r="I93" s="200"/>
      <c r="J93" s="200"/>
      <c r="K93" s="200"/>
      <c r="L93" s="236">
        <f>職歴入力シート!H46</f>
        <v>0</v>
      </c>
      <c r="M93" s="237"/>
      <c r="N93" s="238"/>
      <c r="O93" s="200"/>
      <c r="P93" s="200"/>
      <c r="Q93" s="200"/>
      <c r="R93" s="200"/>
      <c r="S93" s="200"/>
      <c r="T93" s="201"/>
      <c r="V93" s="202"/>
      <c r="W93" s="203"/>
      <c r="X93" s="209"/>
      <c r="Z93" s="78" t="str">
        <f t="shared" si="36"/>
        <v>0</v>
      </c>
      <c r="AA93" s="77">
        <f t="shared" si="37"/>
        <v>0</v>
      </c>
      <c r="AB93" s="77">
        <f t="shared" si="38"/>
        <v>0</v>
      </c>
      <c r="AC93" s="79" t="str">
        <f t="shared" si="39"/>
        <v>33.0.0</v>
      </c>
      <c r="AD93" s="179"/>
      <c r="AE93" s="180"/>
      <c r="AF93" s="79"/>
      <c r="AG93" s="79"/>
      <c r="AH93" s="80" t="str">
        <f>IFERROR((YEAR(AC94)-YEAR(AC93))*12+(MONTH(AC94)-MONTH(AC93))+1,"")</f>
        <v/>
      </c>
      <c r="AI93" s="79" t="str">
        <f>IF(AH93=1,"sm","ac")</f>
        <v>ac</v>
      </c>
      <c r="AJ93" s="78" t="str">
        <f t="shared" si="34"/>
        <v/>
      </c>
      <c r="AK93" s="77" t="str">
        <f t="shared" si="3"/>
        <v/>
      </c>
      <c r="AL93" s="77" t="str">
        <f t="shared" si="35"/>
        <v/>
      </c>
      <c r="AM93" s="82"/>
      <c r="AN93" s="77"/>
      <c r="AO93" s="77"/>
      <c r="AP93" s="77"/>
      <c r="AQ93" s="77"/>
      <c r="AR93" s="77"/>
      <c r="AS93" s="77"/>
      <c r="AT93" s="77"/>
      <c r="AU93" s="77"/>
      <c r="AV93" s="77"/>
      <c r="AW93" s="77"/>
    </row>
    <row r="94" spans="1:49" ht="13.5" customHeight="1" x14ac:dyDescent="0.15">
      <c r="A94" s="181">
        <v>22</v>
      </c>
      <c r="B94" s="71" t="str">
        <f>IF(職歴入力シート!C47="昭和","S",IF(職歴入力シート!C47="平成","H",IF(職歴入力シート!C47="令和","R","")))</f>
        <v/>
      </c>
      <c r="C94" s="51">
        <f>職歴入力シート!D47</f>
        <v>0</v>
      </c>
      <c r="D94" s="55">
        <f>職歴入力シート!E47</f>
        <v>0</v>
      </c>
      <c r="E94" s="52">
        <f>職歴入力シート!F47</f>
        <v>0</v>
      </c>
      <c r="F94" s="184">
        <f>職歴入力シート!G47</f>
        <v>0</v>
      </c>
      <c r="G94" s="184"/>
      <c r="H94" s="184"/>
      <c r="I94" s="184"/>
      <c r="J94" s="184"/>
      <c r="K94" s="184"/>
      <c r="L94" s="239">
        <f>職歴入力シート!H47</f>
        <v>0</v>
      </c>
      <c r="M94" s="240"/>
      <c r="N94" s="241"/>
      <c r="O94" s="184">
        <f>職歴入力シート!I47</f>
        <v>0</v>
      </c>
      <c r="P94" s="184"/>
      <c r="Q94" s="184"/>
      <c r="R94" s="184">
        <f>職歴入力シート!J47</f>
        <v>0</v>
      </c>
      <c r="S94" s="184"/>
      <c r="T94" s="189"/>
      <c r="V94" s="191" t="str">
        <f t="shared" si="32"/>
        <v/>
      </c>
      <c r="W94" s="193"/>
      <c r="X94" s="208"/>
      <c r="Z94" s="78" t="str">
        <f t="shared" ref="Z94:Z109" si="48">B94&amp;C94</f>
        <v>0</v>
      </c>
      <c r="AA94" s="77">
        <f t="shared" ref="AA94:AA109" si="49">D94</f>
        <v>0</v>
      </c>
      <c r="AB94" s="77">
        <f t="shared" ref="AB94:AB109" si="50">E94</f>
        <v>0</v>
      </c>
      <c r="AC94" s="79" t="str">
        <f t="shared" ref="AC94:AC109" si="51">TEXT(Z94,"e")&amp;"."&amp;AA94&amp;"."&amp;AB94</f>
        <v>33.0.0</v>
      </c>
      <c r="AD94" s="179" t="str">
        <f t="shared" si="46"/>
        <v/>
      </c>
      <c r="AE94" s="180" t="str">
        <f>IF(AD94=1,"sm","ac")</f>
        <v>ac</v>
      </c>
      <c r="AF94" s="80" t="str">
        <f>IFERROR((YEAR(AC94)-YEAR(AC93))*12+(MONTH(AC94)-MONTH(AC93))+1,"")</f>
        <v/>
      </c>
      <c r="AG94" s="79" t="str">
        <f>IF(AF94=1,"sm","ac")</f>
        <v>ac</v>
      </c>
      <c r="AH94" s="84"/>
      <c r="AI94" s="83"/>
      <c r="AJ94" s="78" t="str">
        <f t="shared" si="34"/>
        <v/>
      </c>
      <c r="AK94" s="77" t="str">
        <f t="shared" si="3"/>
        <v/>
      </c>
      <c r="AL94" s="77" t="str">
        <f t="shared" si="35"/>
        <v/>
      </c>
      <c r="AM94" s="81" t="str">
        <f>IF(AND(AE94="sm",AG94="sm",AI95="sm"),AO94,IF(AND(AE94="sm",AG94="sm",AI95="ac"),AP94,IF(AND(AE94="sm",AG94="ac",AI95="sm"),AQ94,IF(AND(AE94="sm",AG94="ac",AI95="ac"),AR94,IF(AND(AE94="ac",AG94="sm",AI95="sm"),AS94,IF(AND(AE94="ac",AG94="sm",AI95="ac"),AT94,IF(AND(AE94="ac",AG94="ac",AI95="sm"),AU94,IF(AND(AE94="ac",AG94="ac",AI95="ac"),AV94,"－"))))))))</f>
        <v/>
      </c>
      <c r="AN94" s="77"/>
      <c r="AO94" s="77" t="e">
        <f>IF(OR(AF94&lt;=0,AH95&lt;=0),"／",IF(AL95-AL94+1&gt;=AK94/2,AD94,IF(AL93-AL92+1&gt;AL95-AL94+1,AD94-1,AD94)))</f>
        <v>#VALUE!</v>
      </c>
      <c r="AP94" s="77" t="e">
        <f>IF(OR(AF94&lt;=0,AH95&lt;=0),"／",IF(AL94&lt;=AK94/2+1,AD94,AD94-1))</f>
        <v>#VALUE!</v>
      </c>
      <c r="AQ94" s="77" t="e">
        <f>IF(OR(AF94&lt;=0,AH95&lt;=0),"／",IF(AL95&lt;AK95/2,AD94-1,AD94))</f>
        <v>#VALUE!</v>
      </c>
      <c r="AR94" s="77" t="str">
        <f>IF(OR(AF94&lt;=0,AH95&lt;=0),"／",AD94)</f>
        <v/>
      </c>
      <c r="AS94" s="77" t="e">
        <f>IF(OR(AF94&lt;=0,AH95&lt;=0),"／",IF(AND(AL94&gt;=AK94/2+1,AL95&gt;=AK95/2),AD94-1,IF(AND(AL94&gt;=AK94/2+1,AL95&lt;AK95/2+1),AD94-2,IF(AND(AL94&lt;=AK94/2,AL95&gt;=AK95/2),AD94,IF(AND(AL94&lt;=AK94/2,AL95&lt;AK95/2),AD94-1,AD94)))))</f>
        <v>#VALUE!</v>
      </c>
      <c r="AT94" s="77" t="e">
        <f>IF(OR(AF94&lt;=0,AH95&lt;=0),"／",IF(AL94&lt;(AK94/2+1),AD94,AD94-1))</f>
        <v>#VALUE!</v>
      </c>
      <c r="AU94" s="77" t="e">
        <f>IF(OR(AF94&lt;=0,AH95&lt;=0),"／",IF(AL95&gt;=AK95/2,AD94,AD94-1))</f>
        <v>#VALUE!</v>
      </c>
      <c r="AV94" s="77" t="str">
        <f>IF(OR(AF94&lt;=0,AH95&lt;=0),"／",AD94)</f>
        <v/>
      </c>
      <c r="AW94" s="77"/>
    </row>
    <row r="95" spans="1:49" x14ac:dyDescent="0.15">
      <c r="A95" s="181"/>
      <c r="B95" s="72" t="str">
        <f>IF(職歴入力シート!C48="昭和","S",IF(職歴入力シート!C48="平成","H",IF(職歴入力シート!C48="令和","R","")))</f>
        <v/>
      </c>
      <c r="C95" s="53">
        <f>職歴入力シート!D48</f>
        <v>0</v>
      </c>
      <c r="D95" s="56">
        <f>職歴入力シート!E48</f>
        <v>0</v>
      </c>
      <c r="E95" s="54">
        <f>職歴入力シート!F48</f>
        <v>0</v>
      </c>
      <c r="F95" s="200"/>
      <c r="G95" s="200"/>
      <c r="H95" s="200"/>
      <c r="I95" s="200"/>
      <c r="J95" s="200"/>
      <c r="K95" s="200"/>
      <c r="L95" s="236">
        <f>職歴入力シート!H48</f>
        <v>0</v>
      </c>
      <c r="M95" s="237"/>
      <c r="N95" s="238"/>
      <c r="O95" s="200"/>
      <c r="P95" s="200"/>
      <c r="Q95" s="200"/>
      <c r="R95" s="200"/>
      <c r="S95" s="200"/>
      <c r="T95" s="201"/>
      <c r="V95" s="202"/>
      <c r="W95" s="203"/>
      <c r="X95" s="209"/>
      <c r="Z95" s="78" t="str">
        <f t="shared" si="48"/>
        <v>0</v>
      </c>
      <c r="AA95" s="77">
        <f t="shared" si="49"/>
        <v>0</v>
      </c>
      <c r="AB95" s="77">
        <f t="shared" si="50"/>
        <v>0</v>
      </c>
      <c r="AC95" s="79" t="str">
        <f t="shared" si="51"/>
        <v>33.0.0</v>
      </c>
      <c r="AD95" s="179"/>
      <c r="AE95" s="180"/>
      <c r="AF95" s="79"/>
      <c r="AG95" s="79"/>
      <c r="AH95" s="80" t="str">
        <f>IFERROR((YEAR(AC96)-YEAR(AC95))*12+(MONTH(AC96)-MONTH(AC95))+1,"")</f>
        <v/>
      </c>
      <c r="AI95" s="79" t="str">
        <f>IF(AH95=1,"sm","ac")</f>
        <v>ac</v>
      </c>
      <c r="AJ95" s="78" t="str">
        <f t="shared" si="34"/>
        <v/>
      </c>
      <c r="AK95" s="77" t="str">
        <f t="shared" si="3"/>
        <v/>
      </c>
      <c r="AL95" s="77" t="str">
        <f t="shared" si="35"/>
        <v/>
      </c>
      <c r="AM95" s="82"/>
      <c r="AN95" s="77"/>
      <c r="AO95" s="77"/>
      <c r="AP95" s="77"/>
      <c r="AQ95" s="77"/>
      <c r="AR95" s="77"/>
      <c r="AS95" s="77"/>
      <c r="AT95" s="77"/>
      <c r="AU95" s="77"/>
      <c r="AV95" s="77"/>
      <c r="AW95" s="77"/>
    </row>
    <row r="96" spans="1:49" ht="13.5" customHeight="1" x14ac:dyDescent="0.15">
      <c r="A96" s="181">
        <v>23</v>
      </c>
      <c r="B96" s="71" t="str">
        <f>IF(職歴入力シート!C49="昭和","S",IF(職歴入力シート!C49="平成","H",IF(職歴入力シート!C49="令和","R","")))</f>
        <v/>
      </c>
      <c r="C96" s="51">
        <f>職歴入力シート!D49</f>
        <v>0</v>
      </c>
      <c r="D96" s="55">
        <f>職歴入力シート!E49</f>
        <v>0</v>
      </c>
      <c r="E96" s="52">
        <f>職歴入力シート!F49</f>
        <v>0</v>
      </c>
      <c r="F96" s="184">
        <f>職歴入力シート!G49</f>
        <v>0</v>
      </c>
      <c r="G96" s="184"/>
      <c r="H96" s="184"/>
      <c r="I96" s="184"/>
      <c r="J96" s="184"/>
      <c r="K96" s="184"/>
      <c r="L96" s="239">
        <f>職歴入力シート!H49</f>
        <v>0</v>
      </c>
      <c r="M96" s="240"/>
      <c r="N96" s="241"/>
      <c r="O96" s="184">
        <f>職歴入力シート!I49</f>
        <v>0</v>
      </c>
      <c r="P96" s="184"/>
      <c r="Q96" s="184"/>
      <c r="R96" s="184">
        <f>職歴入力シート!J49</f>
        <v>0</v>
      </c>
      <c r="S96" s="184"/>
      <c r="T96" s="189"/>
      <c r="V96" s="362" t="str">
        <f t="shared" si="32"/>
        <v/>
      </c>
      <c r="W96" s="193"/>
      <c r="X96" s="208"/>
      <c r="Z96" s="78" t="str">
        <f t="shared" si="48"/>
        <v>0</v>
      </c>
      <c r="AA96" s="77">
        <f t="shared" si="49"/>
        <v>0</v>
      </c>
      <c r="AB96" s="77">
        <f t="shared" si="50"/>
        <v>0</v>
      </c>
      <c r="AC96" s="79" t="str">
        <f t="shared" si="51"/>
        <v>33.0.0</v>
      </c>
      <c r="AD96" s="179" t="str">
        <f t="shared" si="46"/>
        <v/>
      </c>
      <c r="AE96" s="180" t="str">
        <f>IF(AD96=1,"sm","ac")</f>
        <v>ac</v>
      </c>
      <c r="AF96" s="80" t="str">
        <f t="shared" ref="AF96" si="52">IFERROR((YEAR(AC96)-YEAR(AC95))*12+(MONTH(AC96)-MONTH(AC95))+1,"")</f>
        <v/>
      </c>
      <c r="AG96" s="79" t="str">
        <f>IF(AF96=1,"sm","ac")</f>
        <v>ac</v>
      </c>
      <c r="AH96" s="84"/>
      <c r="AI96" s="83"/>
      <c r="AJ96" s="78" t="str">
        <f t="shared" si="34"/>
        <v/>
      </c>
      <c r="AK96" s="77" t="str">
        <f t="shared" si="3"/>
        <v/>
      </c>
      <c r="AL96" s="77" t="str">
        <f t="shared" si="35"/>
        <v/>
      </c>
      <c r="AM96" s="81" t="str">
        <f>IF(AND(AE96="sm",AG96="sm",AI97="sm"),AO96,IF(AND(AE96="sm",AG96="sm",AI97="ac"),AP96,IF(AND(AE96="sm",AG96="ac",AI97="sm"),AQ96,IF(AND(AE96="sm",AG96="ac",AI97="ac"),AR96,IF(AND(AE96="ac",AG96="sm",AI97="sm"),AS96,IF(AND(AE96="ac",AG96="sm",AI97="ac"),AT96,IF(AND(AE96="ac",AG96="ac",AI97="sm"),AU96,IF(AND(AE96="ac",AG96="ac",AI97="ac"),AV96,"－"))))))))</f>
        <v/>
      </c>
      <c r="AN96" s="77"/>
      <c r="AO96" s="77" t="e">
        <f>IF(OR(AF96&lt;=0,AH97&lt;=0),"／",IF(AL97-AL96+1&gt;=AK96/2,AD96,IF(AL95-AL94+1&gt;AL97-AL96+1,AD96-1,AD96)))</f>
        <v>#VALUE!</v>
      </c>
      <c r="AP96" s="77" t="e">
        <f>IF(OR(AF96&lt;=0,AH97&lt;=0),"／",IF(AL96&lt;=AK96/2+1,AD96,AD96-1))</f>
        <v>#VALUE!</v>
      </c>
      <c r="AQ96" s="77" t="e">
        <f>IF(OR(AF96&lt;=0,AH97&lt;=0),"／",IF(AL97&lt;AK97/2,AD96-1,AD96))</f>
        <v>#VALUE!</v>
      </c>
      <c r="AR96" s="77" t="str">
        <f>IF(OR(AF96&lt;=0,AH97&lt;=0),"／",AD96)</f>
        <v/>
      </c>
      <c r="AS96" s="77" t="e">
        <f>IF(OR(AF96&lt;=0,AH97&lt;=0),"／",IF(AND(AL96&gt;=AK96/2+1,AL97&gt;=AK97/2),AD96-1,IF(AND(AL96&gt;=AK96/2+1,AL97&lt;AK97/2+1),AD96-2,IF(AND(AL96&lt;=AK96/2,AL97&gt;=AK97/2),AD96,IF(AND(AL96&lt;=AK96/2,AL97&lt;AK97/2),AD96-1,AD96)))))</f>
        <v>#VALUE!</v>
      </c>
      <c r="AT96" s="77" t="e">
        <f>IF(OR(AF96&lt;=0,AH97&lt;=0),"／",IF(AL96&lt;(AK96/2+1),AD96,AD96-1))</f>
        <v>#VALUE!</v>
      </c>
      <c r="AU96" s="77" t="e">
        <f>IF(OR(AF96&lt;=0,AH97&lt;=0),"／",IF(AL97&gt;=AK97/2,AD96,AD96-1))</f>
        <v>#VALUE!</v>
      </c>
      <c r="AV96" s="77" t="str">
        <f>IF(OR(AF96&lt;=0,AH97&lt;=0),"／",AD96)</f>
        <v/>
      </c>
      <c r="AW96" s="77"/>
    </row>
    <row r="97" spans="1:49" x14ac:dyDescent="0.15">
      <c r="A97" s="181"/>
      <c r="B97" s="72" t="str">
        <f>IF(職歴入力シート!C50="昭和","S",IF(職歴入力シート!C50="平成","H",IF(職歴入力シート!C50="令和","R","")))</f>
        <v/>
      </c>
      <c r="C97" s="53">
        <f>職歴入力シート!D50</f>
        <v>0</v>
      </c>
      <c r="D97" s="56">
        <f>職歴入力シート!E50</f>
        <v>0</v>
      </c>
      <c r="E97" s="54">
        <f>職歴入力シート!F50</f>
        <v>0</v>
      </c>
      <c r="F97" s="200"/>
      <c r="G97" s="200"/>
      <c r="H97" s="200"/>
      <c r="I97" s="200"/>
      <c r="J97" s="200"/>
      <c r="K97" s="200"/>
      <c r="L97" s="236">
        <f>職歴入力シート!H50</f>
        <v>0</v>
      </c>
      <c r="M97" s="237"/>
      <c r="N97" s="238"/>
      <c r="O97" s="200"/>
      <c r="P97" s="200"/>
      <c r="Q97" s="200"/>
      <c r="R97" s="200"/>
      <c r="S97" s="200"/>
      <c r="T97" s="201"/>
      <c r="V97" s="363"/>
      <c r="W97" s="203"/>
      <c r="X97" s="209"/>
      <c r="Z97" s="78" t="str">
        <f t="shared" si="48"/>
        <v>0</v>
      </c>
      <c r="AA97" s="77">
        <f t="shared" si="49"/>
        <v>0</v>
      </c>
      <c r="AB97" s="77">
        <f t="shared" si="50"/>
        <v>0</v>
      </c>
      <c r="AC97" s="79" t="str">
        <f t="shared" si="51"/>
        <v>33.0.0</v>
      </c>
      <c r="AD97" s="179"/>
      <c r="AE97" s="180"/>
      <c r="AF97" s="79"/>
      <c r="AG97" s="79"/>
      <c r="AH97" s="80" t="str">
        <f>IFERROR((YEAR(AC98)-YEAR(AC97))*12+(MONTH(AC98)-MONTH(AC97))+1,"")</f>
        <v/>
      </c>
      <c r="AI97" s="79" t="str">
        <f>IF(AH97=1,"sm","ac")</f>
        <v>ac</v>
      </c>
      <c r="AJ97" s="78" t="str">
        <f t="shared" si="34"/>
        <v/>
      </c>
      <c r="AK97" s="77" t="str">
        <f t="shared" si="3"/>
        <v/>
      </c>
      <c r="AL97" s="77" t="str">
        <f t="shared" si="35"/>
        <v/>
      </c>
      <c r="AM97" s="82"/>
      <c r="AN97" s="77"/>
      <c r="AO97" s="77"/>
      <c r="AP97" s="77"/>
      <c r="AQ97" s="77"/>
      <c r="AR97" s="77"/>
      <c r="AS97" s="77"/>
      <c r="AT97" s="77"/>
      <c r="AU97" s="77"/>
      <c r="AV97" s="77"/>
      <c r="AW97" s="77"/>
    </row>
    <row r="98" spans="1:49" ht="13.5" customHeight="1" x14ac:dyDescent="0.15">
      <c r="A98" s="181">
        <v>24</v>
      </c>
      <c r="B98" s="71" t="str">
        <f>IF(職歴入力シート!C51="昭和","S",IF(職歴入力シート!C51="平成","H",IF(職歴入力シート!C51="令和","R","")))</f>
        <v/>
      </c>
      <c r="C98" s="51">
        <f>職歴入力シート!D51</f>
        <v>0</v>
      </c>
      <c r="D98" s="55">
        <f>職歴入力シート!E51</f>
        <v>0</v>
      </c>
      <c r="E98" s="52">
        <f>職歴入力シート!F51</f>
        <v>0</v>
      </c>
      <c r="F98" s="184">
        <f>職歴入力シート!G51</f>
        <v>0</v>
      </c>
      <c r="G98" s="184"/>
      <c r="H98" s="184"/>
      <c r="I98" s="184"/>
      <c r="J98" s="184"/>
      <c r="K98" s="184"/>
      <c r="L98" s="239">
        <f>職歴入力シート!H51</f>
        <v>0</v>
      </c>
      <c r="M98" s="240"/>
      <c r="N98" s="241"/>
      <c r="O98" s="184">
        <f>職歴入力シート!I51</f>
        <v>0</v>
      </c>
      <c r="P98" s="184"/>
      <c r="Q98" s="184"/>
      <c r="R98" s="184">
        <f>職歴入力シート!J51</f>
        <v>0</v>
      </c>
      <c r="S98" s="184"/>
      <c r="T98" s="189"/>
      <c r="V98" s="191" t="str">
        <f t="shared" si="32"/>
        <v/>
      </c>
      <c r="W98" s="193"/>
      <c r="X98" s="208"/>
      <c r="Z98" s="78" t="str">
        <f t="shared" si="48"/>
        <v>0</v>
      </c>
      <c r="AA98" s="77">
        <f t="shared" si="49"/>
        <v>0</v>
      </c>
      <c r="AB98" s="77">
        <f t="shared" si="50"/>
        <v>0</v>
      </c>
      <c r="AC98" s="79" t="str">
        <f t="shared" si="51"/>
        <v>33.0.0</v>
      </c>
      <c r="AD98" s="179" t="str">
        <f t="shared" si="46"/>
        <v/>
      </c>
      <c r="AE98" s="180" t="str">
        <f>IF(AD98=1,"sm","ac")</f>
        <v>ac</v>
      </c>
      <c r="AF98" s="80" t="str">
        <f t="shared" ref="AF98" si="53">IFERROR((YEAR(AC98)-YEAR(AC97))*12+(MONTH(AC98)-MONTH(AC97))+1,"")</f>
        <v/>
      </c>
      <c r="AG98" s="79" t="str">
        <f>IF(AF98=1,"sm","ac")</f>
        <v>ac</v>
      </c>
      <c r="AH98" s="84"/>
      <c r="AI98" s="83"/>
      <c r="AJ98" s="78" t="str">
        <f t="shared" si="34"/>
        <v/>
      </c>
      <c r="AK98" s="77" t="str">
        <f t="shared" si="3"/>
        <v/>
      </c>
      <c r="AL98" s="77" t="str">
        <f t="shared" si="35"/>
        <v/>
      </c>
      <c r="AM98" s="81" t="str">
        <f>IF(AND(AE98="sm",AG98="sm",AI99="sm"),AO98,IF(AND(AE98="sm",AG98="sm",AI99="ac"),AP98,IF(AND(AE98="sm",AG98="ac",AI99="sm"),AQ98,IF(AND(AE98="sm",AG98="ac",AI99="ac"),AR98,IF(AND(AE98="ac",AG98="sm",AI99="sm"),AS98,IF(AND(AE98="ac",AG98="sm",AI99="ac"),AT98,IF(AND(AE98="ac",AG98="ac",AI99="sm"),AU98,IF(AND(AE98="ac",AG98="ac",AI99="ac"),AV98,"－"))))))))</f>
        <v/>
      </c>
      <c r="AN98" s="77"/>
      <c r="AO98" s="77" t="e">
        <f>IF(OR(AF98&lt;=0,AH99&lt;=0),"／",IF(AL99-AL98+1&gt;=AK98/2,AD98,IF(AL97-AL96+1&gt;AL99-AL98+1,AD98-1,AD98)))</f>
        <v>#VALUE!</v>
      </c>
      <c r="AP98" s="77" t="e">
        <f>IF(OR(AF98&lt;=0,AH99&lt;=0),"／",IF(AL98&lt;=AK98/2+1,AD98,AD98-1))</f>
        <v>#VALUE!</v>
      </c>
      <c r="AQ98" s="77" t="e">
        <f>IF(OR(AF98&lt;=0,AH99&lt;=0),"／",IF(AL99&lt;AK99/2,AD98-1,AD98))</f>
        <v>#VALUE!</v>
      </c>
      <c r="AR98" s="77" t="str">
        <f>IF(OR(AF98&lt;=0,AH99&lt;=0),"／",AD98)</f>
        <v/>
      </c>
      <c r="AS98" s="77" t="e">
        <f>IF(OR(AF98&lt;=0,AH99&lt;=0),"／",IF(AND(AL98&gt;=AK98/2+1,AL99&gt;=AK99/2),AD98-1,IF(AND(AL98&gt;=AK98/2+1,AL99&lt;AK99/2+1),AD98-2,IF(AND(AL98&lt;=AK98/2,AL99&gt;=AK99/2),AD98,IF(AND(AL98&lt;=AK98/2,AL99&lt;AK99/2),AD98-1,AD98)))))</f>
        <v>#VALUE!</v>
      </c>
      <c r="AT98" s="77" t="e">
        <f>IF(OR(AF98&lt;=0,AH99&lt;=0),"／",IF(AL98&lt;(AK98/2+1),AD98,AD98-1))</f>
        <v>#VALUE!</v>
      </c>
      <c r="AU98" s="77" t="e">
        <f>IF(OR(AF98&lt;=0,AH99&lt;=0),"／",IF(AL99&gt;=AK99/2,AD98,AD98-1))</f>
        <v>#VALUE!</v>
      </c>
      <c r="AV98" s="77" t="str">
        <f>IF(OR(AF98&lt;=0,AH99&lt;=0),"／",AD98)</f>
        <v/>
      </c>
      <c r="AW98" s="77"/>
    </row>
    <row r="99" spans="1:49" x14ac:dyDescent="0.15">
      <c r="A99" s="181"/>
      <c r="B99" s="72" t="str">
        <f>IF(職歴入力シート!C52="昭和","S",IF(職歴入力シート!C52="平成","H",IF(職歴入力シート!C52="令和","R","")))</f>
        <v/>
      </c>
      <c r="C99" s="53">
        <f>職歴入力シート!D52</f>
        <v>0</v>
      </c>
      <c r="D99" s="56">
        <f>職歴入力シート!E52</f>
        <v>0</v>
      </c>
      <c r="E99" s="54">
        <f>職歴入力シート!F52</f>
        <v>0</v>
      </c>
      <c r="F99" s="200"/>
      <c r="G99" s="200"/>
      <c r="H99" s="200"/>
      <c r="I99" s="200"/>
      <c r="J99" s="200"/>
      <c r="K99" s="200"/>
      <c r="L99" s="236">
        <f>職歴入力シート!H52</f>
        <v>0</v>
      </c>
      <c r="M99" s="237"/>
      <c r="N99" s="238"/>
      <c r="O99" s="200"/>
      <c r="P99" s="200"/>
      <c r="Q99" s="200"/>
      <c r="R99" s="200"/>
      <c r="S99" s="200"/>
      <c r="T99" s="201"/>
      <c r="V99" s="202"/>
      <c r="W99" s="203"/>
      <c r="X99" s="209"/>
      <c r="Z99" s="78" t="str">
        <f t="shared" si="48"/>
        <v>0</v>
      </c>
      <c r="AA99" s="77">
        <f t="shared" si="49"/>
        <v>0</v>
      </c>
      <c r="AB99" s="77">
        <f t="shared" si="50"/>
        <v>0</v>
      </c>
      <c r="AC99" s="79" t="str">
        <f t="shared" si="51"/>
        <v>33.0.0</v>
      </c>
      <c r="AD99" s="179"/>
      <c r="AE99" s="180"/>
      <c r="AF99" s="79"/>
      <c r="AG99" s="79"/>
      <c r="AH99" s="80" t="str">
        <f>IFERROR((YEAR(AC100)-YEAR(AC99))*12+(MONTH(AC100)-MONTH(AC99))+1,"")</f>
        <v/>
      </c>
      <c r="AI99" s="79" t="str">
        <f>IF(AH99=1,"sm","ac")</f>
        <v>ac</v>
      </c>
      <c r="AJ99" s="78" t="str">
        <f t="shared" si="34"/>
        <v/>
      </c>
      <c r="AK99" s="77" t="str">
        <f t="shared" si="3"/>
        <v/>
      </c>
      <c r="AL99" s="77" t="str">
        <f t="shared" si="35"/>
        <v/>
      </c>
      <c r="AM99" s="82"/>
      <c r="AN99" s="77"/>
      <c r="AO99" s="77"/>
      <c r="AP99" s="77"/>
      <c r="AQ99" s="77"/>
      <c r="AR99" s="77"/>
      <c r="AS99" s="77"/>
      <c r="AT99" s="77"/>
      <c r="AU99" s="77"/>
      <c r="AV99" s="77"/>
      <c r="AW99" s="77"/>
    </row>
    <row r="100" spans="1:49" ht="13.5" customHeight="1" x14ac:dyDescent="0.15">
      <c r="A100" s="181">
        <v>25</v>
      </c>
      <c r="B100" s="71" t="str">
        <f>IF(職歴入力シート!C53="昭和","S",IF(職歴入力シート!C53="平成","H",IF(職歴入力シート!C53="令和","R","")))</f>
        <v/>
      </c>
      <c r="C100" s="51">
        <f>職歴入力シート!D53</f>
        <v>0</v>
      </c>
      <c r="D100" s="55">
        <f>職歴入力シート!E53</f>
        <v>0</v>
      </c>
      <c r="E100" s="52">
        <f>職歴入力シート!F53</f>
        <v>0</v>
      </c>
      <c r="F100" s="184">
        <f>職歴入力シート!G53</f>
        <v>0</v>
      </c>
      <c r="G100" s="184"/>
      <c r="H100" s="184"/>
      <c r="I100" s="184"/>
      <c r="J100" s="184"/>
      <c r="K100" s="184"/>
      <c r="L100" s="239">
        <f>職歴入力シート!H53</f>
        <v>0</v>
      </c>
      <c r="M100" s="240"/>
      <c r="N100" s="241"/>
      <c r="O100" s="184">
        <f>職歴入力シート!I53</f>
        <v>0</v>
      </c>
      <c r="P100" s="184"/>
      <c r="Q100" s="184"/>
      <c r="R100" s="184">
        <f>職歴入力シート!J53</f>
        <v>0</v>
      </c>
      <c r="S100" s="184"/>
      <c r="T100" s="189"/>
      <c r="V100" s="191" t="str">
        <f t="shared" si="32"/>
        <v/>
      </c>
      <c r="W100" s="193"/>
      <c r="X100" s="208"/>
      <c r="Z100" s="78" t="str">
        <f t="shared" si="48"/>
        <v>0</v>
      </c>
      <c r="AA100" s="77">
        <f t="shared" si="49"/>
        <v>0</v>
      </c>
      <c r="AB100" s="77">
        <f t="shared" si="50"/>
        <v>0</v>
      </c>
      <c r="AC100" s="79" t="str">
        <f t="shared" si="51"/>
        <v>33.0.0</v>
      </c>
      <c r="AD100" s="179" t="str">
        <f t="shared" si="46"/>
        <v/>
      </c>
      <c r="AE100" s="180" t="str">
        <f>IF(AD100=1,"sm","ac")</f>
        <v>ac</v>
      </c>
      <c r="AF100" s="80" t="str">
        <f t="shared" ref="AF100" si="54">IFERROR((YEAR(AC100)-YEAR(AC99))*12+(MONTH(AC100)-MONTH(AC99))+1,"")</f>
        <v/>
      </c>
      <c r="AG100" s="79" t="str">
        <f>IF(AF100=1,"sm","ac")</f>
        <v>ac</v>
      </c>
      <c r="AH100" s="84"/>
      <c r="AI100" s="83"/>
      <c r="AJ100" s="78" t="str">
        <f t="shared" si="34"/>
        <v/>
      </c>
      <c r="AK100" s="77" t="str">
        <f t="shared" si="3"/>
        <v/>
      </c>
      <c r="AL100" s="77" t="str">
        <f t="shared" si="35"/>
        <v/>
      </c>
      <c r="AM100" s="81" t="str">
        <f>IF(AND(AE100="sm",AG100="sm",AI101="sm"),AO100,IF(AND(AE100="sm",AG100="sm",AI101="ac"),AP100,IF(AND(AE100="sm",AG100="ac",AI101="sm"),AQ100,IF(AND(AE100="sm",AG100="ac",AI101="ac"),AR100,IF(AND(AE100="ac",AG100="sm",AI101="sm"),AS100,IF(AND(AE100="ac",AG100="sm",AI101="ac"),AT100,IF(AND(AE100="ac",AG100="ac",AI101="sm"),AU100,IF(AND(AE100="ac",AG100="ac",AI101="ac"),AV100,"－"))))))))</f>
        <v/>
      </c>
      <c r="AN100" s="77"/>
      <c r="AO100" s="77" t="e">
        <f>IF(OR(AF100&lt;=0,AH101&lt;=0),"／",IF(AL101-AL100+1&gt;=AK100/2,AD100,IF(AL99-AL98+1&gt;AL101-AL100+1,AD100-1,AD100)))</f>
        <v>#VALUE!</v>
      </c>
      <c r="AP100" s="77" t="e">
        <f>IF(OR(AF100&lt;=0,AH101&lt;=0),"／",IF(AL100&lt;=AK100/2+1,AD100,AD100-1))</f>
        <v>#VALUE!</v>
      </c>
      <c r="AQ100" s="77" t="e">
        <f>IF(OR(AF100&lt;=0,AH101&lt;=0),"／",IF(AL101&lt;AK101/2,AD100-1,AD100))</f>
        <v>#VALUE!</v>
      </c>
      <c r="AR100" s="77" t="str">
        <f>IF(OR(AF100&lt;=0,AH101&lt;=0),"／",AD100)</f>
        <v/>
      </c>
      <c r="AS100" s="77" t="e">
        <f>IF(OR(AF100&lt;=0,AH101&lt;=0),"／",IF(AND(AL100&gt;=AK100/2+1,AL101&gt;=AK101/2),AD100-1,IF(AND(AL100&gt;=AK100/2+1,AL101&lt;AK101/2+1),AD100-2,IF(AND(AL100&lt;=AK100/2,AL101&gt;=AK101/2),AD100,IF(AND(AL100&lt;=AK100/2,AL101&lt;AK101/2),AD100-1,AD100)))))</f>
        <v>#VALUE!</v>
      </c>
      <c r="AT100" s="77" t="e">
        <f>IF(OR(AF100&lt;=0,AH101&lt;=0),"／",IF(AL100&lt;(AK100/2+1),AD100,AD100-1))</f>
        <v>#VALUE!</v>
      </c>
      <c r="AU100" s="77" t="e">
        <f>IF(OR(AF100&lt;=0,AH101&lt;=0),"／",IF(AL101&gt;=AK101/2,AD100,AD100-1))</f>
        <v>#VALUE!</v>
      </c>
      <c r="AV100" s="77" t="str">
        <f>IF(OR(AF100&lt;=0,AH101&lt;=0),"／",AD100)</f>
        <v/>
      </c>
      <c r="AW100" s="77"/>
    </row>
    <row r="101" spans="1:49" x14ac:dyDescent="0.15">
      <c r="A101" s="181"/>
      <c r="B101" s="72" t="str">
        <f>IF(職歴入力シート!C54="昭和","S",IF(職歴入力シート!C54="平成","H",IF(職歴入力シート!C54="令和","R","")))</f>
        <v/>
      </c>
      <c r="C101" s="53">
        <f>職歴入力シート!D54</f>
        <v>0</v>
      </c>
      <c r="D101" s="56">
        <f>職歴入力シート!E54</f>
        <v>0</v>
      </c>
      <c r="E101" s="54">
        <f>職歴入力シート!F54</f>
        <v>0</v>
      </c>
      <c r="F101" s="200"/>
      <c r="G101" s="200"/>
      <c r="H101" s="200"/>
      <c r="I101" s="200"/>
      <c r="J101" s="200"/>
      <c r="K101" s="200"/>
      <c r="L101" s="236">
        <f>職歴入力シート!H54</f>
        <v>0</v>
      </c>
      <c r="M101" s="237"/>
      <c r="N101" s="238"/>
      <c r="O101" s="200"/>
      <c r="P101" s="200"/>
      <c r="Q101" s="200"/>
      <c r="R101" s="200"/>
      <c r="S101" s="200"/>
      <c r="T101" s="201"/>
      <c r="V101" s="202"/>
      <c r="W101" s="203"/>
      <c r="X101" s="209"/>
      <c r="Z101" s="78" t="str">
        <f t="shared" si="48"/>
        <v>0</v>
      </c>
      <c r="AA101" s="77">
        <f t="shared" si="49"/>
        <v>0</v>
      </c>
      <c r="AB101" s="77">
        <f t="shared" si="50"/>
        <v>0</v>
      </c>
      <c r="AC101" s="79" t="str">
        <f t="shared" si="51"/>
        <v>33.0.0</v>
      </c>
      <c r="AD101" s="179"/>
      <c r="AE101" s="180"/>
      <c r="AF101" s="79"/>
      <c r="AG101" s="79"/>
      <c r="AH101" s="80" t="str">
        <f>IFERROR((YEAR(AC102)-YEAR(AC101))*12+(MONTH(AC102)-MONTH(AC101))+1,"")</f>
        <v/>
      </c>
      <c r="AI101" s="79" t="str">
        <f>IF(AH101=1,"sm","ac")</f>
        <v>ac</v>
      </c>
      <c r="AJ101" s="78" t="str">
        <f t="shared" si="34"/>
        <v/>
      </c>
      <c r="AK101" s="77" t="str">
        <f t="shared" si="3"/>
        <v/>
      </c>
      <c r="AL101" s="77" t="str">
        <f t="shared" si="35"/>
        <v/>
      </c>
      <c r="AM101" s="82"/>
      <c r="AN101" s="77"/>
      <c r="AO101" s="77"/>
      <c r="AP101" s="77"/>
      <c r="AQ101" s="77"/>
      <c r="AR101" s="77"/>
      <c r="AS101" s="77"/>
      <c r="AT101" s="77"/>
      <c r="AU101" s="77"/>
      <c r="AV101" s="77"/>
      <c r="AW101" s="77"/>
    </row>
    <row r="102" spans="1:49" ht="13.5" customHeight="1" x14ac:dyDescent="0.15">
      <c r="A102" s="181">
        <v>26</v>
      </c>
      <c r="B102" s="71" t="str">
        <f>IF(職歴入力シート!C55="昭和","S",IF(職歴入力シート!C55="平成","H",IF(職歴入力シート!C55="令和","R","")))</f>
        <v/>
      </c>
      <c r="C102" s="51">
        <f>職歴入力シート!D55</f>
        <v>0</v>
      </c>
      <c r="D102" s="55">
        <f>職歴入力シート!E55</f>
        <v>0</v>
      </c>
      <c r="E102" s="52">
        <f>職歴入力シート!F55</f>
        <v>0</v>
      </c>
      <c r="F102" s="184">
        <f>職歴入力シート!G55</f>
        <v>0</v>
      </c>
      <c r="G102" s="184"/>
      <c r="H102" s="184"/>
      <c r="I102" s="184"/>
      <c r="J102" s="184"/>
      <c r="K102" s="184"/>
      <c r="L102" s="239">
        <f>職歴入力シート!H55</f>
        <v>0</v>
      </c>
      <c r="M102" s="240"/>
      <c r="N102" s="241"/>
      <c r="O102" s="184">
        <f>職歴入力シート!I55</f>
        <v>0</v>
      </c>
      <c r="P102" s="184"/>
      <c r="Q102" s="184"/>
      <c r="R102" s="184">
        <f>職歴入力シート!J55</f>
        <v>0</v>
      </c>
      <c r="S102" s="184"/>
      <c r="T102" s="189"/>
      <c r="V102" s="191" t="str">
        <f t="shared" si="32"/>
        <v/>
      </c>
      <c r="W102" s="193"/>
      <c r="X102" s="208"/>
      <c r="Z102" s="78" t="str">
        <f t="shared" si="48"/>
        <v>0</v>
      </c>
      <c r="AA102" s="77">
        <f t="shared" si="49"/>
        <v>0</v>
      </c>
      <c r="AB102" s="77">
        <f t="shared" si="50"/>
        <v>0</v>
      </c>
      <c r="AC102" s="79" t="str">
        <f t="shared" si="51"/>
        <v>33.0.0</v>
      </c>
      <c r="AD102" s="179" t="str">
        <f t="shared" si="46"/>
        <v/>
      </c>
      <c r="AE102" s="180" t="str">
        <f>IF(AD102=1,"sm","ac")</f>
        <v>ac</v>
      </c>
      <c r="AF102" s="80" t="str">
        <f t="shared" ref="AF102" si="55">IFERROR((YEAR(AC102)-YEAR(AC101))*12+(MONTH(AC102)-MONTH(AC101))+1,"")</f>
        <v/>
      </c>
      <c r="AG102" s="79" t="str">
        <f>IF(AF102=1,"sm","ac")</f>
        <v>ac</v>
      </c>
      <c r="AH102" s="84"/>
      <c r="AI102" s="83"/>
      <c r="AJ102" s="78" t="str">
        <f t="shared" si="34"/>
        <v/>
      </c>
      <c r="AK102" s="77" t="str">
        <f t="shared" si="3"/>
        <v/>
      </c>
      <c r="AL102" s="77" t="str">
        <f t="shared" si="35"/>
        <v/>
      </c>
      <c r="AM102" s="81" t="str">
        <f>IF(AND(AE102="sm",AG102="sm",AI103="sm"),AO102,IF(AND(AE102="sm",AG102="sm",AI103="ac"),AP102,IF(AND(AE102="sm",AG102="ac",AI103="sm"),AQ102,IF(AND(AE102="sm",AG102="ac",AI103="ac"),AR102,IF(AND(AE102="ac",AG102="sm",AI103="sm"),AS102,IF(AND(AE102="ac",AG102="sm",AI103="ac"),AT102,IF(AND(AE102="ac",AG102="ac",AI103="sm"),AU102,IF(AND(AE102="ac",AG102="ac",AI103="ac"),AV102,"－"))))))))</f>
        <v/>
      </c>
      <c r="AN102" s="77"/>
      <c r="AO102" s="77" t="e">
        <f>IF(OR(AF102&lt;=0,AH103&lt;=0),"／",IF(AL103-AL102+1&gt;=AK102/2,AD102,IF(AL101-AL100+1&gt;AL103-AL102+1,AD102-1,AD102)))</f>
        <v>#VALUE!</v>
      </c>
      <c r="AP102" s="77" t="e">
        <f>IF(OR(AF102&lt;=0,AH103&lt;=0),"／",IF(AL102&lt;=AK102/2+1,AD102,AD102-1))</f>
        <v>#VALUE!</v>
      </c>
      <c r="AQ102" s="77" t="e">
        <f>IF(OR(AF102&lt;=0,AH103&lt;=0),"／",IF(AL103&lt;AK103/2,AD102-1,AD102))</f>
        <v>#VALUE!</v>
      </c>
      <c r="AR102" s="77" t="str">
        <f>IF(OR(AF102&lt;=0,AH103&lt;=0),"／",AD102)</f>
        <v/>
      </c>
      <c r="AS102" s="77" t="e">
        <f>IF(OR(AF102&lt;=0,AH103&lt;=0),"／",IF(AND(AL102&gt;=AK102/2+1,AL103&gt;=AK103/2),AD102-1,IF(AND(AL102&gt;=AK102/2+1,AL103&lt;AK103/2+1),AD102-2,IF(AND(AL102&lt;=AK102/2,AL103&gt;=AK103/2),AD102,IF(AND(AL102&lt;=AK102/2,AL103&lt;AK103/2),AD102-1,AD102)))))</f>
        <v>#VALUE!</v>
      </c>
      <c r="AT102" s="77" t="e">
        <f>IF(OR(AF102&lt;=0,AH103&lt;=0),"／",IF(AL102&lt;(AK102/2+1),AD102,AD102-1))</f>
        <v>#VALUE!</v>
      </c>
      <c r="AU102" s="77" t="e">
        <f>IF(OR(AF102&lt;=0,AH103&lt;=0),"／",IF(AL103&gt;=AK103/2,AD102,AD102-1))</f>
        <v>#VALUE!</v>
      </c>
      <c r="AV102" s="77" t="str">
        <f>IF(OR(AF102&lt;=0,AH103&lt;=0),"／",AD102)</f>
        <v/>
      </c>
      <c r="AW102" s="77"/>
    </row>
    <row r="103" spans="1:49" x14ac:dyDescent="0.15">
      <c r="A103" s="181"/>
      <c r="B103" s="72" t="str">
        <f>IF(職歴入力シート!C56="昭和","S",IF(職歴入力シート!C56="平成","H",IF(職歴入力シート!C56="令和","R","")))</f>
        <v/>
      </c>
      <c r="C103" s="53">
        <f>職歴入力シート!D56</f>
        <v>0</v>
      </c>
      <c r="D103" s="56">
        <f>職歴入力シート!E56</f>
        <v>0</v>
      </c>
      <c r="E103" s="54">
        <f>職歴入力シート!F56</f>
        <v>0</v>
      </c>
      <c r="F103" s="200"/>
      <c r="G103" s="200"/>
      <c r="H103" s="200"/>
      <c r="I103" s="200"/>
      <c r="J103" s="200"/>
      <c r="K103" s="200"/>
      <c r="L103" s="236">
        <f>職歴入力シート!H56</f>
        <v>0</v>
      </c>
      <c r="M103" s="237"/>
      <c r="N103" s="238"/>
      <c r="O103" s="200"/>
      <c r="P103" s="200"/>
      <c r="Q103" s="200"/>
      <c r="R103" s="200"/>
      <c r="S103" s="200"/>
      <c r="T103" s="201"/>
      <c r="V103" s="202"/>
      <c r="W103" s="203"/>
      <c r="X103" s="209"/>
      <c r="Z103" s="78" t="str">
        <f t="shared" si="48"/>
        <v>0</v>
      </c>
      <c r="AA103" s="77">
        <f t="shared" si="49"/>
        <v>0</v>
      </c>
      <c r="AB103" s="77">
        <f t="shared" si="50"/>
        <v>0</v>
      </c>
      <c r="AC103" s="79" t="str">
        <f t="shared" si="51"/>
        <v>33.0.0</v>
      </c>
      <c r="AD103" s="179"/>
      <c r="AE103" s="180"/>
      <c r="AF103" s="79"/>
      <c r="AG103" s="79"/>
      <c r="AH103" s="80" t="str">
        <f>IFERROR((YEAR(AC104)-YEAR(AC103))*12+(MONTH(AC104)-MONTH(AC103))+1,"")</f>
        <v/>
      </c>
      <c r="AI103" s="79" t="str">
        <f>IF(AH103=1,"sm","ac")</f>
        <v>ac</v>
      </c>
      <c r="AJ103" s="78" t="str">
        <f t="shared" si="34"/>
        <v/>
      </c>
      <c r="AK103" s="77" t="str">
        <f t="shared" si="3"/>
        <v/>
      </c>
      <c r="AL103" s="77" t="str">
        <f t="shared" si="35"/>
        <v/>
      </c>
      <c r="AM103" s="82"/>
      <c r="AN103" s="77"/>
      <c r="AO103" s="77"/>
      <c r="AP103" s="77"/>
      <c r="AQ103" s="77"/>
      <c r="AR103" s="77"/>
      <c r="AS103" s="77"/>
      <c r="AT103" s="77"/>
      <c r="AU103" s="77"/>
      <c r="AV103" s="77"/>
      <c r="AW103" s="77"/>
    </row>
    <row r="104" spans="1:49" ht="13.5" customHeight="1" x14ac:dyDescent="0.15">
      <c r="A104" s="181">
        <v>27</v>
      </c>
      <c r="B104" s="71" t="str">
        <f>IF(職歴入力シート!C57="昭和","S",IF(職歴入力シート!C57="平成","H",IF(職歴入力シート!C57="令和","R","")))</f>
        <v/>
      </c>
      <c r="C104" s="51">
        <f>職歴入力シート!D57</f>
        <v>0</v>
      </c>
      <c r="D104" s="55">
        <f>職歴入力シート!E57</f>
        <v>0</v>
      </c>
      <c r="E104" s="52">
        <f>職歴入力シート!F57</f>
        <v>0</v>
      </c>
      <c r="F104" s="184">
        <f>職歴入力シート!G57</f>
        <v>0</v>
      </c>
      <c r="G104" s="184"/>
      <c r="H104" s="184"/>
      <c r="I104" s="184"/>
      <c r="J104" s="184"/>
      <c r="K104" s="184"/>
      <c r="L104" s="239">
        <f>職歴入力シート!H57</f>
        <v>0</v>
      </c>
      <c r="M104" s="240"/>
      <c r="N104" s="241"/>
      <c r="O104" s="184">
        <f>職歴入力シート!I57</f>
        <v>0</v>
      </c>
      <c r="P104" s="184"/>
      <c r="Q104" s="184"/>
      <c r="R104" s="184">
        <f>職歴入力シート!J57</f>
        <v>0</v>
      </c>
      <c r="S104" s="184"/>
      <c r="T104" s="189"/>
      <c r="V104" s="191" t="str">
        <f t="shared" si="32"/>
        <v/>
      </c>
      <c r="W104" s="193"/>
      <c r="X104" s="208"/>
      <c r="Z104" s="78" t="str">
        <f t="shared" si="48"/>
        <v>0</v>
      </c>
      <c r="AA104" s="77">
        <f t="shared" si="49"/>
        <v>0</v>
      </c>
      <c r="AB104" s="77">
        <f t="shared" si="50"/>
        <v>0</v>
      </c>
      <c r="AC104" s="79" t="str">
        <f t="shared" si="51"/>
        <v>33.0.0</v>
      </c>
      <c r="AD104" s="179" t="str">
        <f t="shared" si="46"/>
        <v/>
      </c>
      <c r="AE104" s="180" t="str">
        <f>IF(AD104=1,"sm","ac")</f>
        <v>ac</v>
      </c>
      <c r="AF104" s="80" t="str">
        <f t="shared" ref="AF104" si="56">IFERROR((YEAR(AC104)-YEAR(AC103))*12+(MONTH(AC104)-MONTH(AC103))+1,"")</f>
        <v/>
      </c>
      <c r="AG104" s="79" t="str">
        <f>IF(AF104=1,"sm","ac")</f>
        <v>ac</v>
      </c>
      <c r="AH104" s="84"/>
      <c r="AI104" s="83"/>
      <c r="AJ104" s="78" t="str">
        <f t="shared" si="34"/>
        <v/>
      </c>
      <c r="AK104" s="77" t="str">
        <f t="shared" si="3"/>
        <v/>
      </c>
      <c r="AL104" s="77" t="str">
        <f t="shared" si="35"/>
        <v/>
      </c>
      <c r="AM104" s="81" t="str">
        <f>IF(AND(AE104="sm",AG104="sm",AI105="sm"),AO104,IF(AND(AE104="sm",AG104="sm",AI105="ac"),AP104,IF(AND(AE104="sm",AG104="ac",AI105="sm"),AQ104,IF(AND(AE104="sm",AG104="ac",AI105="ac"),AR104,IF(AND(AE104="ac",AG104="sm",AI105="sm"),AS104,IF(AND(AE104="ac",AG104="sm",AI105="ac"),AT104,IF(AND(AE104="ac",AG104="ac",AI105="sm"),AU104,IF(AND(AE104="ac",AG104="ac",AI105="ac"),AV104,"－"))))))))</f>
        <v/>
      </c>
      <c r="AN104" s="77"/>
      <c r="AO104" s="77" t="e">
        <f>IF(OR(AF104&lt;=0,AH105&lt;=0),"／",IF(AL105-AL104+1&gt;=AK104/2,AD104,IF(AL103-AL102+1&gt;AL105-AL104+1,AD104-1,AD104)))</f>
        <v>#VALUE!</v>
      </c>
      <c r="AP104" s="77" t="e">
        <f>IF(OR(AF104&lt;=0,AH105&lt;=0),"／",IF(AL104&lt;=AK104/2+1,AD104,AD104-1))</f>
        <v>#VALUE!</v>
      </c>
      <c r="AQ104" s="77" t="e">
        <f>IF(OR(AF104&lt;=0,AH105&lt;=0),"／",IF(AL105&lt;AK105/2,AD104-1,AD104))</f>
        <v>#VALUE!</v>
      </c>
      <c r="AR104" s="77" t="str">
        <f>IF(OR(AF104&lt;=0,AH105&lt;=0),"／",AD104)</f>
        <v/>
      </c>
      <c r="AS104" s="77" t="e">
        <f>IF(OR(AF104&lt;=0,AH105&lt;=0),"／",IF(AND(AL104&gt;=AK104/2+1,AL105&gt;=AK105/2),AD104-1,IF(AND(AL104&gt;=AK104/2+1,AL105&lt;AK105/2+1),AD104-2,IF(AND(AL104&lt;=AK104/2,AL105&gt;=AK105/2),AD104,IF(AND(AL104&lt;=AK104/2,AL105&lt;AK105/2),AD104-1,AD104)))))</f>
        <v>#VALUE!</v>
      </c>
      <c r="AT104" s="77" t="e">
        <f>IF(OR(AF104&lt;=0,AH105&lt;=0),"／",IF(AL104&lt;(AK104/2+1),AD104,AD104-1))</f>
        <v>#VALUE!</v>
      </c>
      <c r="AU104" s="77" t="e">
        <f>IF(OR(AF104&lt;=0,AH105&lt;=0),"／",IF(AL105&gt;=AK105/2,AD104,AD104-1))</f>
        <v>#VALUE!</v>
      </c>
      <c r="AV104" s="77" t="str">
        <f>IF(OR(AF104&lt;=0,AH105&lt;=0),"／",AD104)</f>
        <v/>
      </c>
      <c r="AW104" s="77"/>
    </row>
    <row r="105" spans="1:49" x14ac:dyDescent="0.15">
      <c r="A105" s="181"/>
      <c r="B105" s="72" t="str">
        <f>IF(職歴入力シート!C58="昭和","S",IF(職歴入力シート!C58="平成","H",IF(職歴入力シート!C58="令和","R","")))</f>
        <v/>
      </c>
      <c r="C105" s="53">
        <f>職歴入力シート!D58</f>
        <v>0</v>
      </c>
      <c r="D105" s="56">
        <f>職歴入力シート!E58</f>
        <v>0</v>
      </c>
      <c r="E105" s="54">
        <f>職歴入力シート!F58</f>
        <v>0</v>
      </c>
      <c r="F105" s="200"/>
      <c r="G105" s="200"/>
      <c r="H105" s="200"/>
      <c r="I105" s="200"/>
      <c r="J105" s="200"/>
      <c r="K105" s="200"/>
      <c r="L105" s="236">
        <f>職歴入力シート!H58</f>
        <v>0</v>
      </c>
      <c r="M105" s="237"/>
      <c r="N105" s="238"/>
      <c r="O105" s="200"/>
      <c r="P105" s="200"/>
      <c r="Q105" s="200"/>
      <c r="R105" s="200"/>
      <c r="S105" s="200"/>
      <c r="T105" s="201"/>
      <c r="V105" s="202"/>
      <c r="W105" s="203"/>
      <c r="X105" s="209"/>
      <c r="Z105" s="78" t="str">
        <f t="shared" si="48"/>
        <v>0</v>
      </c>
      <c r="AA105" s="77">
        <f t="shared" si="49"/>
        <v>0</v>
      </c>
      <c r="AB105" s="77">
        <f t="shared" si="50"/>
        <v>0</v>
      </c>
      <c r="AC105" s="79" t="str">
        <f t="shared" si="51"/>
        <v>33.0.0</v>
      </c>
      <c r="AD105" s="179"/>
      <c r="AE105" s="180"/>
      <c r="AF105" s="79"/>
      <c r="AG105" s="79"/>
      <c r="AH105" s="80" t="str">
        <f>IFERROR((YEAR(AC106)-YEAR(AC105))*12+(MONTH(AC106)-MONTH(AC105))+1,"")</f>
        <v/>
      </c>
      <c r="AI105" s="79" t="str">
        <f>IF(AH105=1,"sm","ac")</f>
        <v>ac</v>
      </c>
      <c r="AJ105" s="78" t="str">
        <f t="shared" si="34"/>
        <v/>
      </c>
      <c r="AK105" s="77" t="str">
        <f t="shared" si="3"/>
        <v/>
      </c>
      <c r="AL105" s="77" t="str">
        <f t="shared" si="35"/>
        <v/>
      </c>
      <c r="AM105" s="82"/>
      <c r="AN105" s="77"/>
      <c r="AO105" s="77"/>
      <c r="AP105" s="77"/>
      <c r="AQ105" s="77"/>
      <c r="AR105" s="77"/>
      <c r="AS105" s="77"/>
      <c r="AT105" s="77"/>
      <c r="AU105" s="77"/>
      <c r="AV105" s="77"/>
      <c r="AW105" s="77"/>
    </row>
    <row r="106" spans="1:49" ht="13.5" customHeight="1" x14ac:dyDescent="0.15">
      <c r="A106" s="181">
        <v>28</v>
      </c>
      <c r="B106" s="71" t="str">
        <f>IF(職歴入力シート!C59="昭和","S",IF(職歴入力シート!C59="平成","H",IF(職歴入力シート!C59="令和","R","")))</f>
        <v/>
      </c>
      <c r="C106" s="51">
        <f>職歴入力シート!D59</f>
        <v>0</v>
      </c>
      <c r="D106" s="55">
        <f>職歴入力シート!E59</f>
        <v>0</v>
      </c>
      <c r="E106" s="52">
        <f>職歴入力シート!F59</f>
        <v>0</v>
      </c>
      <c r="F106" s="184">
        <f>職歴入力シート!G59</f>
        <v>0</v>
      </c>
      <c r="G106" s="184"/>
      <c r="H106" s="184"/>
      <c r="I106" s="184"/>
      <c r="J106" s="184"/>
      <c r="K106" s="184"/>
      <c r="L106" s="239">
        <f>職歴入力シート!H59</f>
        <v>0</v>
      </c>
      <c r="M106" s="240"/>
      <c r="N106" s="241"/>
      <c r="O106" s="184">
        <f>職歴入力シート!I59</f>
        <v>0</v>
      </c>
      <c r="P106" s="184"/>
      <c r="Q106" s="184"/>
      <c r="R106" s="184">
        <f>職歴入力シート!J59</f>
        <v>0</v>
      </c>
      <c r="S106" s="184"/>
      <c r="T106" s="189"/>
      <c r="V106" s="191" t="str">
        <f t="shared" si="32"/>
        <v/>
      </c>
      <c r="W106" s="193"/>
      <c r="X106" s="208"/>
      <c r="Z106" s="78" t="str">
        <f t="shared" si="48"/>
        <v>0</v>
      </c>
      <c r="AA106" s="77">
        <f t="shared" si="49"/>
        <v>0</v>
      </c>
      <c r="AB106" s="77">
        <f t="shared" si="50"/>
        <v>0</v>
      </c>
      <c r="AC106" s="79" t="str">
        <f t="shared" si="51"/>
        <v>33.0.0</v>
      </c>
      <c r="AD106" s="179" t="str">
        <f t="shared" si="46"/>
        <v/>
      </c>
      <c r="AE106" s="180" t="str">
        <f>IF(AD106=1,"sm","ac")</f>
        <v>ac</v>
      </c>
      <c r="AF106" s="80" t="str">
        <f t="shared" ref="AF106" si="57">IFERROR((YEAR(AC106)-YEAR(AC105))*12+(MONTH(AC106)-MONTH(AC105))+1,"")</f>
        <v/>
      </c>
      <c r="AG106" s="79" t="str">
        <f>IF(AF106=1,"sm","ac")</f>
        <v>ac</v>
      </c>
      <c r="AH106" s="84"/>
      <c r="AI106" s="83"/>
      <c r="AJ106" s="78" t="str">
        <f t="shared" si="34"/>
        <v/>
      </c>
      <c r="AK106" s="77" t="str">
        <f t="shared" si="3"/>
        <v/>
      </c>
      <c r="AL106" s="77" t="str">
        <f t="shared" si="35"/>
        <v/>
      </c>
      <c r="AM106" s="81" t="str">
        <f>IF(AND(AE106="sm",AG106="sm",AI107="sm"),AO106,IF(AND(AE106="sm",AG106="sm",AI107="ac"),AP106,IF(AND(AE106="sm",AG106="ac",AI107="sm"),AQ106,IF(AND(AE106="sm",AG106="ac",AI107="ac"),AR106,IF(AND(AE106="ac",AG106="sm",AI107="sm"),AS106,IF(AND(AE106="ac",AG106="sm",AI107="ac"),AT106,IF(AND(AE106="ac",AG106="ac",AI107="sm"),AU106,IF(AND(AE106="ac",AG106="ac",AI107="ac"),AV106,"－"))))))))</f>
        <v/>
      </c>
      <c r="AN106" s="77"/>
      <c r="AO106" s="77" t="e">
        <f>IF(OR(AF106&lt;=0,AH107&lt;=0),"／",IF(AL107-AL106+1&gt;=AK106/2,AD106,IF(AL105-AL104+1&gt;AL107-AL106+1,AD106-1,AD106)))</f>
        <v>#VALUE!</v>
      </c>
      <c r="AP106" s="77" t="e">
        <f>IF(OR(AF106&lt;=0,AH107&lt;=0),"／",IF(AL106&lt;=AK106/2+1,AD106,AD106-1))</f>
        <v>#VALUE!</v>
      </c>
      <c r="AQ106" s="77" t="e">
        <f>IF(OR(AF106&lt;=0,AH107&lt;=0),"／",IF(AL107&lt;AK107/2,AD106-1,AD106))</f>
        <v>#VALUE!</v>
      </c>
      <c r="AR106" s="77" t="str">
        <f>IF(OR(AF106&lt;=0,AH107&lt;=0),"／",AD106)</f>
        <v/>
      </c>
      <c r="AS106" s="77" t="e">
        <f>IF(OR(AF106&lt;=0,AH107&lt;=0),"／",IF(AND(AL106&gt;=AK106/2+1,AL107&gt;=AK107/2),AD106-1,IF(AND(AL106&gt;=AK106/2+1,AL107&lt;AK107/2+1),AD106-2,IF(AND(AL106&lt;=AK106/2,AL107&gt;=AK107/2),AD106,IF(AND(AL106&lt;=AK106/2,AL107&lt;AK107/2),AD106-1,AD106)))))</f>
        <v>#VALUE!</v>
      </c>
      <c r="AT106" s="77" t="e">
        <f>IF(OR(AF106&lt;=0,AH107&lt;=0),"／",IF(AL106&lt;(AK106/2+1),AD106,AD106-1))</f>
        <v>#VALUE!</v>
      </c>
      <c r="AU106" s="77" t="e">
        <f>IF(OR(AF106&lt;=0,AH107&lt;=0),"／",IF(AL107&gt;=AK107/2,AD106,AD106-1))</f>
        <v>#VALUE!</v>
      </c>
      <c r="AV106" s="77" t="str">
        <f>IF(OR(AF106&lt;=0,AH107&lt;=0),"／",AD106)</f>
        <v/>
      </c>
      <c r="AW106" s="77"/>
    </row>
    <row r="107" spans="1:49" x14ac:dyDescent="0.15">
      <c r="A107" s="181"/>
      <c r="B107" s="72" t="str">
        <f>IF(職歴入力シート!C60="昭和","S",IF(職歴入力シート!C60="平成","H",IF(職歴入力シート!C60="令和","R","")))</f>
        <v/>
      </c>
      <c r="C107" s="53">
        <f>職歴入力シート!D60</f>
        <v>0</v>
      </c>
      <c r="D107" s="56">
        <f>職歴入力シート!E60</f>
        <v>0</v>
      </c>
      <c r="E107" s="54">
        <f>職歴入力シート!F60</f>
        <v>0</v>
      </c>
      <c r="F107" s="200"/>
      <c r="G107" s="200"/>
      <c r="H107" s="200"/>
      <c r="I107" s="200"/>
      <c r="J107" s="200"/>
      <c r="K107" s="200"/>
      <c r="L107" s="236">
        <f>職歴入力シート!H60</f>
        <v>0</v>
      </c>
      <c r="M107" s="237"/>
      <c r="N107" s="238"/>
      <c r="O107" s="200"/>
      <c r="P107" s="200"/>
      <c r="Q107" s="200"/>
      <c r="R107" s="200"/>
      <c r="S107" s="200"/>
      <c r="T107" s="201"/>
      <c r="V107" s="202"/>
      <c r="W107" s="203"/>
      <c r="X107" s="209"/>
      <c r="Z107" s="78" t="str">
        <f t="shared" si="48"/>
        <v>0</v>
      </c>
      <c r="AA107" s="77">
        <f t="shared" si="49"/>
        <v>0</v>
      </c>
      <c r="AB107" s="77">
        <f t="shared" si="50"/>
        <v>0</v>
      </c>
      <c r="AC107" s="79" t="str">
        <f t="shared" si="51"/>
        <v>33.0.0</v>
      </c>
      <c r="AD107" s="179"/>
      <c r="AE107" s="180"/>
      <c r="AF107" s="79"/>
      <c r="AG107" s="79"/>
      <c r="AH107" s="80" t="str">
        <f>IFERROR((YEAR(AC108)-YEAR(AC107))*12+(MONTH(AC108)-MONTH(AC107))+1,"")</f>
        <v/>
      </c>
      <c r="AI107" s="79" t="str">
        <f>IF(AH107=1,"sm","ac")</f>
        <v>ac</v>
      </c>
      <c r="AJ107" s="78" t="str">
        <f t="shared" si="34"/>
        <v/>
      </c>
      <c r="AK107" s="77" t="str">
        <f t="shared" si="3"/>
        <v/>
      </c>
      <c r="AL107" s="77" t="str">
        <f t="shared" si="35"/>
        <v/>
      </c>
      <c r="AM107" s="82"/>
      <c r="AN107" s="77"/>
      <c r="AO107" s="77"/>
      <c r="AP107" s="77"/>
      <c r="AQ107" s="77"/>
      <c r="AR107" s="77"/>
      <c r="AS107" s="77"/>
      <c r="AT107" s="77"/>
      <c r="AU107" s="77"/>
      <c r="AV107" s="77"/>
      <c r="AW107" s="77"/>
    </row>
    <row r="108" spans="1:49" ht="13.5" customHeight="1" x14ac:dyDescent="0.15">
      <c r="A108" s="181">
        <v>29</v>
      </c>
      <c r="B108" s="71" t="str">
        <f>IF(職歴入力シート!C61="昭和","S",IF(職歴入力シート!C61="平成","H",IF(職歴入力シート!C61="令和","R","")))</f>
        <v/>
      </c>
      <c r="C108" s="51">
        <f>職歴入力シート!D61</f>
        <v>0</v>
      </c>
      <c r="D108" s="55">
        <f>職歴入力シート!E61</f>
        <v>0</v>
      </c>
      <c r="E108" s="52">
        <f>職歴入力シート!F61</f>
        <v>0</v>
      </c>
      <c r="F108" s="184">
        <f>職歴入力シート!G61</f>
        <v>0</v>
      </c>
      <c r="G108" s="184"/>
      <c r="H108" s="184"/>
      <c r="I108" s="184"/>
      <c r="J108" s="184"/>
      <c r="K108" s="184"/>
      <c r="L108" s="239">
        <f>職歴入力シート!H61</f>
        <v>0</v>
      </c>
      <c r="M108" s="240"/>
      <c r="N108" s="241"/>
      <c r="O108" s="184">
        <f>職歴入力シート!I61</f>
        <v>0</v>
      </c>
      <c r="P108" s="184"/>
      <c r="Q108" s="184"/>
      <c r="R108" s="184">
        <f>職歴入力シート!J61</f>
        <v>0</v>
      </c>
      <c r="S108" s="184"/>
      <c r="T108" s="189"/>
      <c r="V108" s="191" t="str">
        <f>AM108</f>
        <v/>
      </c>
      <c r="W108" s="193"/>
      <c r="X108" s="208"/>
      <c r="Z108" s="78" t="str">
        <f t="shared" si="48"/>
        <v>0</v>
      </c>
      <c r="AA108" s="77">
        <f t="shared" si="49"/>
        <v>0</v>
      </c>
      <c r="AB108" s="77">
        <f t="shared" si="50"/>
        <v>0</v>
      </c>
      <c r="AC108" s="79" t="str">
        <f t="shared" si="51"/>
        <v>33.0.0</v>
      </c>
      <c r="AD108" s="179" t="str">
        <f t="shared" si="46"/>
        <v/>
      </c>
      <c r="AE108" s="180" t="str">
        <f>IF(AD108=1,"sm","ac")</f>
        <v>ac</v>
      </c>
      <c r="AF108" s="80" t="str">
        <f>IFERROR((YEAR(AC108)-YEAR(AC107))*12+(MONTH(AC108)-MONTH(AC107))+1,"")</f>
        <v/>
      </c>
      <c r="AG108" s="79" t="str">
        <f>IF(AF108=1,"sm","ac")</f>
        <v>ac</v>
      </c>
      <c r="AH108" s="84"/>
      <c r="AI108" s="83"/>
      <c r="AJ108" s="78" t="str">
        <f t="shared" si="34"/>
        <v/>
      </c>
      <c r="AK108" s="77" t="str">
        <f t="shared" si="3"/>
        <v/>
      </c>
      <c r="AL108" s="77" t="str">
        <f t="shared" si="35"/>
        <v/>
      </c>
      <c r="AM108" s="81" t="str">
        <f>IF(AND(AE108="sm",AG108="sm",AI109="sm"),AO108,IF(AND(AE108="sm",AG108="sm",AI109="ac"),AP108,IF(AND(AE108="sm",AG108="ac",AI109="sm"),AQ108,IF(AND(AE108="sm",AG108="ac",AI109="ac"),AR108,IF(AND(AE108="ac",AG108="sm",AI109="sm"),AS108,IF(AND(AE108="ac",AG108="sm",AI109="ac"),AT108,IF(AND(AE108="ac",AG108="ac",AI109="sm"),AU108,IF(AND(AE108="ac",AG108="ac",AI109="ac"),AV108,"－"))))))))</f>
        <v/>
      </c>
      <c r="AN108" s="77"/>
      <c r="AO108" s="77" t="e">
        <f>IF(OR(AF108&lt;=0,AH109&lt;=0),"／",IF(AL109-AL108+1&gt;=AK108/2,AD108,IF(AL107-AL106+1&gt;AL109-AL108+1,AD108-1,AD108)))</f>
        <v>#VALUE!</v>
      </c>
      <c r="AP108" s="77" t="e">
        <f>IF(OR(AF108&lt;=0,AH109&lt;=0),"／",IF(AL108&lt;=AK108/2+1,AD108,AD108-1))</f>
        <v>#VALUE!</v>
      </c>
      <c r="AQ108" s="77" t="e">
        <f>IF(OR(AF108&lt;=0,AH109&lt;=0),"／",IF(AL109&lt;AK109/2,AD108-1,AD108))</f>
        <v>#VALUE!</v>
      </c>
      <c r="AR108" s="77" t="str">
        <f>IF(OR(AF108&lt;=0,AH109&lt;=0),"／",AD108)</f>
        <v/>
      </c>
      <c r="AS108" s="77" t="e">
        <f>IF(OR(AF108&lt;=0,AH109&lt;=0),"／",IF(AND(AL108&gt;=AK108/2+1,AL109&gt;=AK109/2),AD108-1,IF(AND(AL108&gt;=AK108/2+1,AL109&lt;AK109/2+1),AD108-2,IF(AND(AL108&lt;=AK108/2,AL109&gt;=AK109/2),AD108,IF(AND(AL108&lt;=AK108/2,AL109&lt;AK109/2),AD108-1,AD108)))))</f>
        <v>#VALUE!</v>
      </c>
      <c r="AT108" s="77" t="e">
        <f>IF(OR(AF108&lt;=0,AH109&lt;=0),"／",IF(AL108&lt;(AK108/2+1),AD108,AD108-1))</f>
        <v>#VALUE!</v>
      </c>
      <c r="AU108" s="77" t="e">
        <f>IF(OR(AF108&lt;=0,AH109&lt;=0),"／",IF(AL109&gt;=AK109/2,AD108,AD108-1))</f>
        <v>#VALUE!</v>
      </c>
      <c r="AV108" s="77" t="str">
        <f>IF(OR(AF108&lt;=0,AH109&lt;=0),"／",AD108)</f>
        <v/>
      </c>
      <c r="AW108" s="77"/>
    </row>
    <row r="109" spans="1:49" ht="14.25" thickBot="1" x14ac:dyDescent="0.2">
      <c r="A109" s="182"/>
      <c r="B109" s="86" t="str">
        <f>IF(職歴入力シート!C62="昭和","S",IF(職歴入力シート!C62="平成","H",IF(職歴入力シート!C62="令和","R","")))</f>
        <v/>
      </c>
      <c r="C109" s="58">
        <f>職歴入力シート!D62</f>
        <v>0</v>
      </c>
      <c r="D109" s="59">
        <f>職歴入力シート!E62</f>
        <v>0</v>
      </c>
      <c r="E109" s="60">
        <f>職歴入力シート!F62</f>
        <v>0</v>
      </c>
      <c r="F109" s="185"/>
      <c r="G109" s="185"/>
      <c r="H109" s="185"/>
      <c r="I109" s="185"/>
      <c r="J109" s="185"/>
      <c r="K109" s="185"/>
      <c r="L109" s="247">
        <f>職歴入力シート!H62</f>
        <v>0</v>
      </c>
      <c r="M109" s="248"/>
      <c r="N109" s="249"/>
      <c r="O109" s="185"/>
      <c r="P109" s="185"/>
      <c r="Q109" s="185"/>
      <c r="R109" s="185"/>
      <c r="S109" s="185"/>
      <c r="T109" s="190"/>
      <c r="V109" s="192"/>
      <c r="W109" s="194"/>
      <c r="X109" s="234"/>
      <c r="Z109" s="78" t="str">
        <f t="shared" si="48"/>
        <v>0</v>
      </c>
      <c r="AA109" s="77">
        <f t="shared" si="49"/>
        <v>0</v>
      </c>
      <c r="AB109" s="77">
        <f t="shared" si="50"/>
        <v>0</v>
      </c>
      <c r="AC109" s="79" t="str">
        <f t="shared" si="51"/>
        <v>33.0.0</v>
      </c>
      <c r="AD109" s="179"/>
      <c r="AE109" s="180"/>
      <c r="AF109" s="79"/>
      <c r="AG109" s="79"/>
      <c r="AH109" s="80" t="str">
        <f>IFERROR((YEAR(AC114)-YEAR(AC109))*12+(MONTH(AC114)-MONTH(AC109))+1,"")</f>
        <v/>
      </c>
      <c r="AI109" s="79" t="str">
        <f>IF(AH109=1,"sm","ac")</f>
        <v>ac</v>
      </c>
      <c r="AJ109" s="78" t="str">
        <f t="shared" si="34"/>
        <v/>
      </c>
      <c r="AK109" s="77" t="str">
        <f t="shared" si="3"/>
        <v/>
      </c>
      <c r="AL109" s="77" t="str">
        <f t="shared" si="35"/>
        <v/>
      </c>
      <c r="AM109" s="82"/>
      <c r="AN109" s="77"/>
      <c r="AO109" s="77"/>
      <c r="AP109" s="77"/>
      <c r="AQ109" s="77"/>
      <c r="AR109" s="77"/>
      <c r="AS109" s="77"/>
      <c r="AT109" s="77"/>
      <c r="AU109" s="77"/>
      <c r="AV109" s="77"/>
      <c r="AW109" s="77"/>
    </row>
    <row r="110" spans="1:49" ht="13.5" customHeight="1" thickBot="1" x14ac:dyDescent="0.2">
      <c r="B110" s="70" t="str">
        <f>印刷シート!$E$5</f>
        <v>　</v>
      </c>
      <c r="C110" s="49"/>
      <c r="D110" s="49"/>
      <c r="E110" s="49"/>
      <c r="F110" s="49"/>
      <c r="G110" s="49"/>
      <c r="H110" s="65"/>
      <c r="I110" s="49"/>
      <c r="J110" s="49"/>
      <c r="K110" s="49"/>
      <c r="L110" s="49"/>
      <c r="M110" s="49"/>
      <c r="N110" s="49"/>
      <c r="O110" s="49"/>
      <c r="P110" s="65"/>
      <c r="Q110" s="65"/>
      <c r="R110" s="65"/>
      <c r="S110" s="65"/>
      <c r="T110" s="235">
        <f>氏名等入力シート!G4</f>
        <v>0</v>
      </c>
      <c r="U110" s="235"/>
      <c r="V110" s="235"/>
      <c r="W110" s="50" t="s">
        <v>136</v>
      </c>
      <c r="X110" s="50" t="str">
        <f>IF(職歴入力シート!C63="","",X48+1)</f>
        <v/>
      </c>
      <c r="Z110" s="77"/>
      <c r="AA110" s="77"/>
      <c r="AB110" s="77"/>
      <c r="AC110" s="77"/>
      <c r="AD110" s="77"/>
      <c r="AE110" s="77"/>
      <c r="AF110" s="77"/>
      <c r="AG110" s="77"/>
      <c r="AH110" s="80"/>
      <c r="AI110" s="77"/>
      <c r="AJ110" s="78"/>
      <c r="AK110" s="77"/>
      <c r="AL110" s="77"/>
      <c r="AM110" s="77"/>
      <c r="AN110" s="77"/>
      <c r="AO110" s="77"/>
      <c r="AP110" s="77"/>
      <c r="AQ110" s="77"/>
      <c r="AR110" s="77"/>
      <c r="AS110" s="77"/>
      <c r="AT110" s="77"/>
      <c r="AU110" s="77"/>
      <c r="AV110" s="77"/>
      <c r="AW110" s="77"/>
    </row>
    <row r="111" spans="1:49" ht="22.5" customHeight="1" thickBot="1" x14ac:dyDescent="0.2">
      <c r="B111" s="210" t="s">
        <v>165</v>
      </c>
      <c r="C111" s="211"/>
      <c r="D111" s="211"/>
      <c r="E111" s="211"/>
      <c r="F111" s="211"/>
      <c r="G111" s="211"/>
      <c r="H111" s="211"/>
      <c r="I111" s="211"/>
      <c r="J111" s="211"/>
      <c r="K111" s="211"/>
      <c r="L111" s="211"/>
      <c r="M111" s="211"/>
      <c r="N111" s="211"/>
      <c r="O111" s="211"/>
      <c r="P111" s="211"/>
      <c r="Q111" s="211"/>
      <c r="R111" s="211"/>
      <c r="S111" s="211"/>
      <c r="T111" s="212"/>
      <c r="V111" s="213" t="s">
        <v>157</v>
      </c>
      <c r="W111" s="214"/>
      <c r="X111" s="215"/>
      <c r="Y111" s="57"/>
      <c r="Z111" s="85"/>
      <c r="AA111" s="77"/>
      <c r="AB111" s="77"/>
      <c r="AC111" s="77"/>
      <c r="AD111" s="77"/>
      <c r="AE111" s="77"/>
      <c r="AF111" s="77"/>
      <c r="AG111" s="77"/>
      <c r="AH111" s="80"/>
      <c r="AI111" s="77"/>
      <c r="AJ111" s="78"/>
      <c r="AK111" s="77"/>
      <c r="AL111" s="77"/>
      <c r="AM111" s="77"/>
      <c r="AN111" s="77"/>
      <c r="AO111" s="77"/>
      <c r="AP111" s="77"/>
      <c r="AQ111" s="77"/>
      <c r="AR111" s="77"/>
      <c r="AS111" s="77"/>
      <c r="AT111" s="77"/>
      <c r="AU111" s="77"/>
      <c r="AV111" s="77"/>
      <c r="AW111" s="77"/>
    </row>
    <row r="112" spans="1:49" ht="14.25" customHeight="1" x14ac:dyDescent="0.15">
      <c r="A112" s="183" t="s">
        <v>171</v>
      </c>
      <c r="B112" s="216" t="s">
        <v>151</v>
      </c>
      <c r="C112" s="217"/>
      <c r="D112" s="217"/>
      <c r="E112" s="218"/>
      <c r="F112" s="219" t="s">
        <v>85</v>
      </c>
      <c r="G112" s="219"/>
      <c r="H112" s="219"/>
      <c r="I112" s="219"/>
      <c r="J112" s="219"/>
      <c r="K112" s="219"/>
      <c r="L112" s="221" t="s">
        <v>86</v>
      </c>
      <c r="M112" s="222"/>
      <c r="N112" s="223"/>
      <c r="O112" s="219" t="s">
        <v>97</v>
      </c>
      <c r="P112" s="219"/>
      <c r="Q112" s="219"/>
      <c r="R112" s="219" t="s">
        <v>98</v>
      </c>
      <c r="S112" s="219"/>
      <c r="T112" s="224"/>
      <c r="V112" s="61" t="s">
        <v>161</v>
      </c>
      <c r="W112" s="226" t="s">
        <v>158</v>
      </c>
      <c r="X112" s="62" t="s">
        <v>159</v>
      </c>
      <c r="Z112" s="77"/>
      <c r="AA112" s="77"/>
      <c r="AB112" s="77"/>
      <c r="AC112" s="77"/>
      <c r="AD112" s="77"/>
      <c r="AE112" s="77"/>
      <c r="AF112" s="77"/>
      <c r="AG112" s="77"/>
      <c r="AH112" s="80"/>
      <c r="AI112" s="77"/>
      <c r="AJ112" s="78"/>
      <c r="AK112" s="77"/>
      <c r="AL112" s="77"/>
      <c r="AM112" s="77"/>
      <c r="AN112" s="77"/>
      <c r="AO112" s="77"/>
      <c r="AP112" s="77"/>
      <c r="AQ112" s="77"/>
      <c r="AR112" s="77"/>
      <c r="AS112" s="77"/>
      <c r="AT112" s="77"/>
      <c r="AU112" s="77"/>
      <c r="AV112" s="77"/>
      <c r="AW112" s="77"/>
    </row>
    <row r="113" spans="1:49" ht="14.25" customHeight="1" x14ac:dyDescent="0.15">
      <c r="A113" s="181"/>
      <c r="B113" s="228" t="s">
        <v>152</v>
      </c>
      <c r="C113" s="229"/>
      <c r="D113" s="229"/>
      <c r="E113" s="230"/>
      <c r="F113" s="220"/>
      <c r="G113" s="220"/>
      <c r="H113" s="220"/>
      <c r="I113" s="220"/>
      <c r="J113" s="220"/>
      <c r="K113" s="220"/>
      <c r="L113" s="231" t="s">
        <v>121</v>
      </c>
      <c r="M113" s="232"/>
      <c r="N113" s="233"/>
      <c r="O113" s="220"/>
      <c r="P113" s="220"/>
      <c r="Q113" s="220"/>
      <c r="R113" s="220"/>
      <c r="S113" s="220"/>
      <c r="T113" s="225"/>
      <c r="V113" s="63" t="s">
        <v>160</v>
      </c>
      <c r="W113" s="227"/>
      <c r="X113" s="64" t="s">
        <v>160</v>
      </c>
      <c r="Z113" s="77"/>
      <c r="AA113" s="77"/>
      <c r="AB113" s="77"/>
      <c r="AC113" s="77"/>
      <c r="AD113" s="77"/>
      <c r="AE113" s="77"/>
      <c r="AF113" s="77"/>
      <c r="AG113" s="77"/>
      <c r="AH113" s="80"/>
      <c r="AI113" s="77"/>
      <c r="AJ113" s="78"/>
      <c r="AK113" s="77"/>
      <c r="AL113" s="77"/>
      <c r="AM113" s="77"/>
      <c r="AN113" s="77"/>
      <c r="AO113" s="77"/>
      <c r="AP113" s="77"/>
      <c r="AQ113" s="77"/>
      <c r="AR113" s="77"/>
      <c r="AS113" s="77"/>
      <c r="AT113" s="77"/>
      <c r="AU113" s="77"/>
      <c r="AV113" s="77"/>
      <c r="AW113" s="77"/>
    </row>
    <row r="114" spans="1:49" x14ac:dyDescent="0.15">
      <c r="A114" s="181">
        <v>30</v>
      </c>
      <c r="B114" s="71" t="str">
        <f>IF(職歴入力シート!C63="昭和","S",IF(職歴入力シート!C63="平成","H",IF(職歴入力シート!C63="令和","R","")))</f>
        <v/>
      </c>
      <c r="C114" s="51">
        <f>職歴入力シート!D63</f>
        <v>0</v>
      </c>
      <c r="D114" s="55">
        <f>職歴入力シート!E63</f>
        <v>0</v>
      </c>
      <c r="E114" s="52">
        <f>職歴入力シート!F63</f>
        <v>0</v>
      </c>
      <c r="F114" s="184">
        <f>職歴入力シート!G63</f>
        <v>0</v>
      </c>
      <c r="G114" s="184"/>
      <c r="H114" s="184"/>
      <c r="I114" s="184"/>
      <c r="J114" s="184"/>
      <c r="K114" s="184"/>
      <c r="L114" s="186">
        <f>職歴入力シート!H63</f>
        <v>0</v>
      </c>
      <c r="M114" s="187"/>
      <c r="N114" s="188"/>
      <c r="O114" s="184">
        <f>職歴入力シート!I63</f>
        <v>0</v>
      </c>
      <c r="P114" s="184"/>
      <c r="Q114" s="184"/>
      <c r="R114" s="184">
        <f>職歴入力シート!J63</f>
        <v>0</v>
      </c>
      <c r="S114" s="184"/>
      <c r="T114" s="189"/>
      <c r="V114" s="191" t="str">
        <f>AM114</f>
        <v/>
      </c>
      <c r="W114" s="193"/>
      <c r="X114" s="208"/>
      <c r="Z114" s="78" t="str">
        <f t="shared" ref="Z114:Z117" si="58">B114&amp;C114</f>
        <v>0</v>
      </c>
      <c r="AA114" s="77">
        <f t="shared" ref="AA114:AA117" si="59">D114</f>
        <v>0</v>
      </c>
      <c r="AB114" s="77">
        <f t="shared" ref="AB114:AB117" si="60">E114</f>
        <v>0</v>
      </c>
      <c r="AC114" s="79" t="str">
        <f t="shared" ref="AC114:AC117" si="61">TEXT(Z114,"e")&amp;"."&amp;AA114&amp;"."&amp;AB114</f>
        <v>33.0.0</v>
      </c>
      <c r="AD114" s="179" t="str">
        <f>IFERROR((YEAR(AC115)-YEAR(AC114))*12+(MONTH(AC115)-MONTH(AC114))+1,"")</f>
        <v/>
      </c>
      <c r="AE114" s="180" t="str">
        <f>IF(AD114=1,"sm","ac")</f>
        <v>ac</v>
      </c>
      <c r="AF114" s="80" t="str">
        <f>IFERROR((YEAR(AC114)-YEAR(AC109))*12+(MONTH(AC114)-MONTH(AC109))+1,"")</f>
        <v/>
      </c>
      <c r="AG114" s="79" t="str">
        <f>IF(AF114=1,"sm","ac")</f>
        <v>ac</v>
      </c>
      <c r="AH114" s="84"/>
      <c r="AI114" s="83"/>
      <c r="AJ114" s="78" t="str">
        <f t="shared" ref="AJ114:AJ145" si="62">IFERROR(DATE(YEAR(AC114),MONTH(AC114)+1,0),"")</f>
        <v/>
      </c>
      <c r="AK114" s="77" t="str">
        <f t="shared" ref="AK114:AK117" si="63">IFERROR(DAY(AJ114),"")</f>
        <v/>
      </c>
      <c r="AL114" s="77" t="str">
        <f t="shared" ref="AL114:AL145" si="64">IFERROR(DAY(AC114),"")</f>
        <v/>
      </c>
      <c r="AM114" s="81" t="str">
        <f>IF(AND(AE114="sm",AG114="sm",AI115="sm"),AO114,IF(AND(AE114="sm",AG114="sm",AI115="ac"),AP114,IF(AND(AE114="sm",AG114="ac",AI115="sm"),AQ114,IF(AND(AE114="sm",AG114="ac",AI115="ac"),AR114,IF(AND(AE114="ac",AG114="sm",AI115="sm"),AS114,IF(AND(AE114="ac",AG114="sm",AI115="ac"),AT114,IF(AND(AE114="ac",AG114="ac",AI115="sm"),AU114,IF(AND(AE114="ac",AG114="ac",AI115="ac"),AV114,"－"))))))))</f>
        <v/>
      </c>
      <c r="AN114" s="77"/>
      <c r="AO114" s="77" t="e">
        <f>IF(OR(AF114&lt;=0,AH115&lt;=0),"／",IF(AL115-AL114+1&gt;=AK114/2,AD114,IF(AL113-AL112+1&gt;AL115-AL114+1,AD114-1,AD114)))</f>
        <v>#VALUE!</v>
      </c>
      <c r="AP114" s="77" t="e">
        <f>IF(OR(AF114&lt;=0,AH115&lt;=0),"／",IF(AL114&lt;=AK114/2+1,AD114,AD114-1))</f>
        <v>#VALUE!</v>
      </c>
      <c r="AQ114" s="77" t="e">
        <f>IF(OR(AF114&lt;=0,AH115&lt;=0),"／",IF(AL115&lt;AK115/2,AD114-1,AD114))</f>
        <v>#VALUE!</v>
      </c>
      <c r="AR114" s="77" t="str">
        <f>IF(OR(AF114&lt;=0,AH115&lt;=0),"／",AD114)</f>
        <v/>
      </c>
      <c r="AS114" s="77" t="e">
        <f>IF(OR(AF114&lt;=0,AH115&lt;=0),"／",IF(AND(AL114&gt;=AK114/2+1,AL115&gt;=AK115/2),AD114-1,IF(AND(AL114&gt;=AK114/2+1,AL115&lt;AK115/2+1),AD114-2,IF(AND(AL114&lt;=AK114/2,AL115&gt;=AK115/2),AD114,IF(AND(AL114&lt;=AK114/2,AL115&lt;AK115/2),AD114-1,AD114)))))</f>
        <v>#VALUE!</v>
      </c>
      <c r="AT114" s="77" t="e">
        <f>IF(OR(AF114&lt;=0,AH115&lt;=0),"／",IF(AL114&lt;(AK114/2+1),AD114,AD114-1))</f>
        <v>#VALUE!</v>
      </c>
      <c r="AU114" s="77" t="e">
        <f>IF(OR(AF114&lt;=0,AH115&lt;=0),"／",IF(AL115&gt;=AK115/2,AD114,AD114-1))</f>
        <v>#VALUE!</v>
      </c>
      <c r="AV114" s="77" t="str">
        <f>IF(OR(AF114&lt;=0,AH115&lt;=0),"／",AD114)</f>
        <v/>
      </c>
      <c r="AW114" s="77"/>
    </row>
    <row r="115" spans="1:49" x14ac:dyDescent="0.15">
      <c r="A115" s="181"/>
      <c r="B115" s="72" t="str">
        <f>IF(職歴入力シート!C64="昭和","S",IF(職歴入力シート!C64="平成","H",IF(職歴入力シート!C64="令和","R","")))</f>
        <v/>
      </c>
      <c r="C115" s="53">
        <f>職歴入力シート!D64</f>
        <v>0</v>
      </c>
      <c r="D115" s="56">
        <f>職歴入力シート!E64</f>
        <v>0</v>
      </c>
      <c r="E115" s="54">
        <f>職歴入力シート!F64</f>
        <v>0</v>
      </c>
      <c r="F115" s="200"/>
      <c r="G115" s="200"/>
      <c r="H115" s="200"/>
      <c r="I115" s="200"/>
      <c r="J115" s="200"/>
      <c r="K115" s="200"/>
      <c r="L115" s="205">
        <f>職歴入力シート!H64</f>
        <v>0</v>
      </c>
      <c r="M115" s="206"/>
      <c r="N115" s="207"/>
      <c r="O115" s="200"/>
      <c r="P115" s="200"/>
      <c r="Q115" s="200"/>
      <c r="R115" s="200"/>
      <c r="S115" s="200"/>
      <c r="T115" s="201"/>
      <c r="V115" s="202"/>
      <c r="W115" s="203"/>
      <c r="X115" s="209"/>
      <c r="Z115" s="78" t="str">
        <f t="shared" si="58"/>
        <v>0</v>
      </c>
      <c r="AA115" s="77">
        <f t="shared" si="59"/>
        <v>0</v>
      </c>
      <c r="AB115" s="77">
        <f t="shared" si="60"/>
        <v>0</v>
      </c>
      <c r="AC115" s="79" t="str">
        <f t="shared" si="61"/>
        <v>33.0.0</v>
      </c>
      <c r="AD115" s="179"/>
      <c r="AE115" s="180"/>
      <c r="AF115" s="79"/>
      <c r="AG115" s="79"/>
      <c r="AH115" s="80" t="str">
        <f>IFERROR((YEAR(AC116)-YEAR(AC115))*12+(MONTH(AC116)-MONTH(AC115))+1,"")</f>
        <v/>
      </c>
      <c r="AI115" s="79" t="str">
        <f>IF(AH115=1,"sm","ac")</f>
        <v>ac</v>
      </c>
      <c r="AJ115" s="78" t="str">
        <f t="shared" si="62"/>
        <v/>
      </c>
      <c r="AK115" s="77" t="str">
        <f t="shared" si="63"/>
        <v/>
      </c>
      <c r="AL115" s="77" t="str">
        <f t="shared" si="64"/>
        <v/>
      </c>
      <c r="AM115" s="82"/>
      <c r="AN115" s="77"/>
      <c r="AO115" s="77"/>
      <c r="AP115" s="77"/>
      <c r="AQ115" s="77"/>
      <c r="AR115" s="77"/>
      <c r="AS115" s="77"/>
      <c r="AT115" s="77"/>
      <c r="AU115" s="77"/>
      <c r="AV115" s="77"/>
      <c r="AW115" s="77"/>
    </row>
    <row r="116" spans="1:49" ht="13.5" customHeight="1" x14ac:dyDescent="0.15">
      <c r="A116" s="181">
        <v>31</v>
      </c>
      <c r="B116" s="71" t="str">
        <f>IF(職歴入力シート!C65="昭和","S",IF(職歴入力シート!C65="平成","H",IF(職歴入力シート!C65="令和","R","")))</f>
        <v/>
      </c>
      <c r="C116" s="51">
        <f>職歴入力シート!D65</f>
        <v>0</v>
      </c>
      <c r="D116" s="55">
        <f>職歴入力シート!E65</f>
        <v>0</v>
      </c>
      <c r="E116" s="52">
        <f>職歴入力シート!F65</f>
        <v>0</v>
      </c>
      <c r="F116" s="184">
        <f>職歴入力シート!G65</f>
        <v>0</v>
      </c>
      <c r="G116" s="184"/>
      <c r="H116" s="184"/>
      <c r="I116" s="184"/>
      <c r="J116" s="184"/>
      <c r="K116" s="184"/>
      <c r="L116" s="186">
        <f>職歴入力シート!H65</f>
        <v>0</v>
      </c>
      <c r="M116" s="187"/>
      <c r="N116" s="188"/>
      <c r="O116" s="184">
        <f>職歴入力シート!I65</f>
        <v>0</v>
      </c>
      <c r="P116" s="184"/>
      <c r="Q116" s="184"/>
      <c r="R116" s="184">
        <f>職歴入力シート!J65</f>
        <v>0</v>
      </c>
      <c r="S116" s="184"/>
      <c r="T116" s="189"/>
      <c r="V116" s="191" t="str">
        <f>AM116</f>
        <v/>
      </c>
      <c r="W116" s="193"/>
      <c r="X116" s="208"/>
      <c r="Z116" s="78" t="str">
        <f t="shared" si="58"/>
        <v>0</v>
      </c>
      <c r="AA116" s="77">
        <f t="shared" si="59"/>
        <v>0</v>
      </c>
      <c r="AB116" s="77">
        <f t="shared" si="60"/>
        <v>0</v>
      </c>
      <c r="AC116" s="79" t="str">
        <f t="shared" si="61"/>
        <v>33.0.0</v>
      </c>
      <c r="AD116" s="179" t="str">
        <f t="shared" ref="AD116" si="65">IFERROR((YEAR(AC117)-YEAR(AC116))*12+(MONTH(AC117)-MONTH(AC116))+1,"")</f>
        <v/>
      </c>
      <c r="AE116" s="180" t="str">
        <f>IF(AD116=1,"sm","ac")</f>
        <v>ac</v>
      </c>
      <c r="AF116" s="80" t="str">
        <f t="shared" ref="AF116" si="66">IFERROR((YEAR(AC116)-YEAR(AC115))*12+(MONTH(AC116)-MONTH(AC115))+1,"")</f>
        <v/>
      </c>
      <c r="AG116" s="79" t="str">
        <f>IF(AF116=1,"sm","ac")</f>
        <v>ac</v>
      </c>
      <c r="AH116" s="84"/>
      <c r="AI116" s="83"/>
      <c r="AJ116" s="78" t="str">
        <f t="shared" si="62"/>
        <v/>
      </c>
      <c r="AK116" s="77" t="str">
        <f t="shared" si="63"/>
        <v/>
      </c>
      <c r="AL116" s="77" t="str">
        <f t="shared" si="64"/>
        <v/>
      </c>
      <c r="AM116" s="81" t="str">
        <f>IF(AND(AE116="sm",AG116="sm",AI117="sm"),AO116,IF(AND(AE116="sm",AG116="sm",AI117="ac"),AP116,IF(AND(AE116="sm",AG116="ac",AI117="sm"),AQ116,IF(AND(AE116="sm",AG116="ac",AI117="ac"),AR116,IF(AND(AE116="ac",AG116="sm",AI117="sm"),AS116,IF(AND(AE116="ac",AG116="sm",AI117="ac"),AT116,IF(AND(AE116="ac",AG116="ac",AI117="sm"),AU116,IF(AND(AE116="ac",AG116="ac",AI117="ac"),AV116,"－"))))))))</f>
        <v/>
      </c>
      <c r="AN116" s="77"/>
      <c r="AO116" s="77" t="e">
        <f>IF(OR(AF116&lt;=0,AH117&lt;=0),"／",IF(AL117-AL116+1&gt;=AK116/2,AD116,IF(AL115-AL114+1&gt;AL117-AL116+1,AD116-1,AD116)))</f>
        <v>#VALUE!</v>
      </c>
      <c r="AP116" s="77" t="e">
        <f>IF(OR(AF116&lt;=0,AH117&lt;=0),"／",IF(AL116&lt;=AK116/2+1,AD116,AD116-1))</f>
        <v>#VALUE!</v>
      </c>
      <c r="AQ116" s="77" t="e">
        <f>IF(OR(AF116&lt;=0,AH117&lt;=0),"／",IF(AL117&lt;AK117/2,AD116-1,AD116))</f>
        <v>#VALUE!</v>
      </c>
      <c r="AR116" s="77" t="str">
        <f>IF(OR(AF116&lt;=0,AH117&lt;=0),"／",AD116)</f>
        <v/>
      </c>
      <c r="AS116" s="77" t="e">
        <f>IF(OR(AF116&lt;=0,AH117&lt;=0),"／",IF(AND(AL116&gt;=AK116/2+1,AL117&gt;=AK117/2),AD116-1,IF(AND(AL116&gt;=AK116/2+1,AL117&lt;AK117/2+1),AD116-2,IF(AND(AL116&lt;=AK116/2,AL117&gt;=AK117/2),AD116,IF(AND(AL116&lt;=AK116/2,AL117&lt;AK117/2),AD116-1,AD116)))))</f>
        <v>#VALUE!</v>
      </c>
      <c r="AT116" s="77" t="e">
        <f>IF(OR(AF116&lt;=0,AH117&lt;=0),"／",IF(AL116&lt;(AK116/2+1),AD116,AD116-1))</f>
        <v>#VALUE!</v>
      </c>
      <c r="AU116" s="77" t="e">
        <f>IF(OR(AF116&lt;=0,AH117&lt;=0),"／",IF(AL117&gt;=AK117/2,AD116,AD116-1))</f>
        <v>#VALUE!</v>
      </c>
      <c r="AV116" s="77" t="str">
        <f>IF(OR(AF116&lt;=0,AH117&lt;=0),"／",AD116)</f>
        <v/>
      </c>
      <c r="AW116" s="77"/>
    </row>
    <row r="117" spans="1:49" x14ac:dyDescent="0.15">
      <c r="A117" s="181"/>
      <c r="B117" s="72" t="str">
        <f>IF(職歴入力シート!C66="昭和","S",IF(職歴入力シート!C66="平成","H",IF(職歴入力シート!C66="令和","R","")))</f>
        <v/>
      </c>
      <c r="C117" s="53">
        <f>職歴入力シート!D66</f>
        <v>0</v>
      </c>
      <c r="D117" s="56">
        <f>職歴入力シート!E66</f>
        <v>0</v>
      </c>
      <c r="E117" s="54">
        <f>職歴入力シート!F66</f>
        <v>0</v>
      </c>
      <c r="F117" s="200"/>
      <c r="G117" s="200"/>
      <c r="H117" s="200"/>
      <c r="I117" s="200"/>
      <c r="J117" s="200"/>
      <c r="K117" s="200"/>
      <c r="L117" s="205">
        <f>職歴入力シート!H66</f>
        <v>0</v>
      </c>
      <c r="M117" s="206"/>
      <c r="N117" s="207"/>
      <c r="O117" s="200"/>
      <c r="P117" s="200"/>
      <c r="Q117" s="200"/>
      <c r="R117" s="200"/>
      <c r="S117" s="200"/>
      <c r="T117" s="201"/>
      <c r="V117" s="202"/>
      <c r="W117" s="203"/>
      <c r="X117" s="209"/>
      <c r="Z117" s="78" t="str">
        <f t="shared" si="58"/>
        <v>0</v>
      </c>
      <c r="AA117" s="77">
        <f t="shared" si="59"/>
        <v>0</v>
      </c>
      <c r="AB117" s="77">
        <f t="shared" si="60"/>
        <v>0</v>
      </c>
      <c r="AC117" s="79" t="str">
        <f t="shared" si="61"/>
        <v>33.0.0</v>
      </c>
      <c r="AD117" s="179"/>
      <c r="AE117" s="180"/>
      <c r="AF117" s="79"/>
      <c r="AG117" s="79"/>
      <c r="AH117" s="80" t="str">
        <f>IFERROR((YEAR(AC118)-YEAR(AC117))*12+(MONTH(AC118)-MONTH(AC117))+1,"")</f>
        <v/>
      </c>
      <c r="AI117" s="79" t="str">
        <f>IF(AH117=1,"sm","ac")</f>
        <v>ac</v>
      </c>
      <c r="AJ117" s="78" t="str">
        <f t="shared" si="62"/>
        <v/>
      </c>
      <c r="AK117" s="77" t="str">
        <f t="shared" si="63"/>
        <v/>
      </c>
      <c r="AL117" s="77" t="str">
        <f t="shared" si="64"/>
        <v/>
      </c>
      <c r="AM117" s="82"/>
      <c r="AN117" s="77"/>
      <c r="AO117" s="77"/>
      <c r="AP117" s="77"/>
      <c r="AQ117" s="77"/>
      <c r="AR117" s="77"/>
      <c r="AS117" s="77"/>
      <c r="AT117" s="77"/>
      <c r="AU117" s="77"/>
      <c r="AV117" s="77"/>
      <c r="AW117" s="77"/>
    </row>
    <row r="118" spans="1:49" ht="13.5" customHeight="1" x14ac:dyDescent="0.15">
      <c r="A118" s="181">
        <v>32</v>
      </c>
      <c r="B118" s="71" t="str">
        <f>IF(職歴入力シート!C67="昭和","S",IF(職歴入力シート!C67="平成","H",IF(職歴入力シート!C67="令和","R","")))</f>
        <v/>
      </c>
      <c r="C118" s="51">
        <f>職歴入力シート!D67</f>
        <v>0</v>
      </c>
      <c r="D118" s="55">
        <f>職歴入力シート!E67</f>
        <v>0</v>
      </c>
      <c r="E118" s="52">
        <f>職歴入力シート!F67</f>
        <v>0</v>
      </c>
      <c r="F118" s="184">
        <f>職歴入力シート!G67</f>
        <v>0</v>
      </c>
      <c r="G118" s="184"/>
      <c r="H118" s="184"/>
      <c r="I118" s="184"/>
      <c r="J118" s="184"/>
      <c r="K118" s="184"/>
      <c r="L118" s="239">
        <f>職歴入力シート!H67</f>
        <v>0</v>
      </c>
      <c r="M118" s="240"/>
      <c r="N118" s="241"/>
      <c r="O118" s="184">
        <f>職歴入力シート!I67</f>
        <v>0</v>
      </c>
      <c r="P118" s="184"/>
      <c r="Q118" s="184"/>
      <c r="R118" s="184">
        <f>職歴入力シート!J67</f>
        <v>0</v>
      </c>
      <c r="S118" s="184"/>
      <c r="T118" s="189"/>
      <c r="V118" s="191" t="str">
        <f t="shared" ref="V118" si="67">AM118</f>
        <v/>
      </c>
      <c r="W118" s="193"/>
      <c r="X118" s="208"/>
      <c r="Z118" s="78" t="str">
        <f t="shared" ref="Z118:Z171" si="68">B118&amp;C118</f>
        <v>0</v>
      </c>
      <c r="AA118" s="77">
        <f t="shared" ref="AA118:AA171" si="69">D118</f>
        <v>0</v>
      </c>
      <c r="AB118" s="77">
        <f t="shared" ref="AB118:AB171" si="70">E118</f>
        <v>0</v>
      </c>
      <c r="AC118" s="79" t="str">
        <f t="shared" ref="AC118:AC171" si="71">TEXT(Z118,"e")&amp;"."&amp;AA118&amp;"."&amp;AB118</f>
        <v>33.0.0</v>
      </c>
      <c r="AD118" s="179" t="str">
        <f t="shared" ref="AD118" si="72">IFERROR((YEAR(AC119)-YEAR(AC118))*12+(MONTH(AC119)-MONTH(AC118))+1,"")</f>
        <v/>
      </c>
      <c r="AE118" s="180" t="str">
        <f>IF(AD118=1,"sm","ac")</f>
        <v>ac</v>
      </c>
      <c r="AF118" s="80" t="str">
        <f t="shared" ref="AF118" si="73">IFERROR((YEAR(AC118)-YEAR(AC117))*12+(MONTH(AC118)-MONTH(AC117))+1,"")</f>
        <v/>
      </c>
      <c r="AG118" s="79" t="str">
        <f>IF(AF118=1,"sm","ac")</f>
        <v>ac</v>
      </c>
      <c r="AH118" s="84"/>
      <c r="AI118" s="83"/>
      <c r="AJ118" s="78" t="str">
        <f t="shared" si="62"/>
        <v/>
      </c>
      <c r="AK118" s="77" t="str">
        <f t="shared" ref="AK118:AK171" si="74">IFERROR(DAY(AJ118),"")</f>
        <v/>
      </c>
      <c r="AL118" s="77" t="str">
        <f t="shared" si="64"/>
        <v/>
      </c>
      <c r="AM118" s="81" t="str">
        <f>IF(AND(AE118="sm",AG118="sm",AI119="sm"),AO118,IF(AND(AE118="sm",AG118="sm",AI119="ac"),AP118,IF(AND(AE118="sm",AG118="ac",AI119="sm"),AQ118,IF(AND(AE118="sm",AG118="ac",AI119="ac"),AR118,IF(AND(AE118="ac",AG118="sm",AI119="sm"),AS118,IF(AND(AE118="ac",AG118="sm",AI119="ac"),AT118,IF(AND(AE118="ac",AG118="ac",AI119="sm"),AU118,IF(AND(AE118="ac",AG118="ac",AI119="ac"),AV118,"－"))))))))</f>
        <v/>
      </c>
      <c r="AN118" s="77"/>
      <c r="AO118" s="77" t="e">
        <f>IF(OR(AF118&lt;=0,AH119&lt;=0),"／",IF(AL119-AL118+1&gt;=AK118/2,AD118,IF(AL117-AL116+1&gt;AL119-AL118+1,AD118-1,AD118)))</f>
        <v>#VALUE!</v>
      </c>
      <c r="AP118" s="77" t="e">
        <f>IF(OR(AF118&lt;=0,AH119&lt;=0),"／",IF(AL118&lt;=AK118/2+1,AD118,AD118-1))</f>
        <v>#VALUE!</v>
      </c>
      <c r="AQ118" s="77" t="e">
        <f>IF(OR(AF118&lt;=0,AH119&lt;=0),"／",IF(AL119&lt;AK119/2,AD118-1,AD118))</f>
        <v>#VALUE!</v>
      </c>
      <c r="AR118" s="77" t="str">
        <f>IF(OR(AF118&lt;=0,AH119&lt;=0),"／",AD118)</f>
        <v/>
      </c>
      <c r="AS118" s="77" t="e">
        <f>IF(OR(AF118&lt;=0,AH119&lt;=0),"／",IF(AND(AL118&gt;=AK118/2+1,AL119&gt;=AK119/2),AD118-1,IF(AND(AL118&gt;=AK118/2+1,AL119&lt;AK119/2+1),AD118-2,IF(AND(AL118&lt;=AK118/2,AL119&gt;=AK119/2),AD118,IF(AND(AL118&lt;=AK118/2,AL119&lt;AK119/2),AD118-1,AD118)))))</f>
        <v>#VALUE!</v>
      </c>
      <c r="AT118" s="77" t="e">
        <f>IF(OR(AF118&lt;=0,AH119&lt;=0),"／",IF(AL118&lt;(AK118/2+1),AD118,AD118-1))</f>
        <v>#VALUE!</v>
      </c>
      <c r="AU118" s="77" t="e">
        <f>IF(OR(AF118&lt;=0,AH119&lt;=0),"／",IF(AL119&gt;=AK119/2,AD118,AD118-1))</f>
        <v>#VALUE!</v>
      </c>
      <c r="AV118" s="77" t="str">
        <f>IF(OR(AF118&lt;=0,AH119&lt;=0),"／",AD118)</f>
        <v/>
      </c>
      <c r="AW118" s="77"/>
    </row>
    <row r="119" spans="1:49" x14ac:dyDescent="0.15">
      <c r="A119" s="181"/>
      <c r="B119" s="72" t="str">
        <f>IF(職歴入力シート!C68="昭和","S",IF(職歴入力シート!C68="平成","H",IF(職歴入力シート!C68="令和","R","")))</f>
        <v/>
      </c>
      <c r="C119" s="53">
        <f>職歴入力シート!D68</f>
        <v>0</v>
      </c>
      <c r="D119" s="56">
        <f>職歴入力シート!E68</f>
        <v>0</v>
      </c>
      <c r="E119" s="54">
        <f>職歴入力シート!F68</f>
        <v>0</v>
      </c>
      <c r="F119" s="200"/>
      <c r="G119" s="200"/>
      <c r="H119" s="200"/>
      <c r="I119" s="200"/>
      <c r="J119" s="200"/>
      <c r="K119" s="200"/>
      <c r="L119" s="236">
        <f>職歴入力シート!H68</f>
        <v>0</v>
      </c>
      <c r="M119" s="237"/>
      <c r="N119" s="238"/>
      <c r="O119" s="200"/>
      <c r="P119" s="200"/>
      <c r="Q119" s="200"/>
      <c r="R119" s="200"/>
      <c r="S119" s="200"/>
      <c r="T119" s="201"/>
      <c r="V119" s="202"/>
      <c r="W119" s="203"/>
      <c r="X119" s="209"/>
      <c r="Z119" s="78" t="str">
        <f t="shared" si="68"/>
        <v>0</v>
      </c>
      <c r="AA119" s="77">
        <f t="shared" si="69"/>
        <v>0</v>
      </c>
      <c r="AB119" s="77">
        <f t="shared" si="70"/>
        <v>0</v>
      </c>
      <c r="AC119" s="79" t="str">
        <f t="shared" si="71"/>
        <v>33.0.0</v>
      </c>
      <c r="AD119" s="179"/>
      <c r="AE119" s="180"/>
      <c r="AF119" s="79"/>
      <c r="AG119" s="79"/>
      <c r="AH119" s="80" t="str">
        <f>IFERROR((YEAR(AC120)-YEAR(AC119))*12+(MONTH(AC120)-MONTH(AC119))+1,"")</f>
        <v/>
      </c>
      <c r="AI119" s="79" t="str">
        <f>IF(AH119=1,"sm","ac")</f>
        <v>ac</v>
      </c>
      <c r="AJ119" s="78" t="str">
        <f t="shared" si="62"/>
        <v/>
      </c>
      <c r="AK119" s="77" t="str">
        <f t="shared" si="74"/>
        <v/>
      </c>
      <c r="AL119" s="77" t="str">
        <f t="shared" si="64"/>
        <v/>
      </c>
      <c r="AM119" s="82"/>
      <c r="AN119" s="77"/>
      <c r="AO119" s="77"/>
      <c r="AP119" s="77"/>
      <c r="AQ119" s="77"/>
      <c r="AR119" s="77"/>
      <c r="AS119" s="77"/>
      <c r="AT119" s="77"/>
      <c r="AU119" s="77"/>
      <c r="AV119" s="77"/>
      <c r="AW119" s="77"/>
    </row>
    <row r="120" spans="1:49" ht="13.5" customHeight="1" x14ac:dyDescent="0.15">
      <c r="A120" s="181">
        <v>33</v>
      </c>
      <c r="B120" s="71" t="str">
        <f>IF(職歴入力シート!C69="昭和","S",IF(職歴入力シート!C69="平成","H",IF(職歴入力シート!C69="令和","R","")))</f>
        <v/>
      </c>
      <c r="C120" s="51">
        <f>職歴入力シート!D69</f>
        <v>0</v>
      </c>
      <c r="D120" s="55">
        <f>職歴入力シート!E69</f>
        <v>0</v>
      </c>
      <c r="E120" s="52">
        <f>職歴入力シート!F69</f>
        <v>0</v>
      </c>
      <c r="F120" s="184">
        <f>職歴入力シート!G69</f>
        <v>0</v>
      </c>
      <c r="G120" s="184"/>
      <c r="H120" s="184"/>
      <c r="I120" s="184"/>
      <c r="J120" s="184"/>
      <c r="K120" s="184"/>
      <c r="L120" s="239">
        <f>職歴入力シート!H69</f>
        <v>0</v>
      </c>
      <c r="M120" s="240"/>
      <c r="N120" s="241"/>
      <c r="O120" s="184">
        <f>職歴入力シート!I69</f>
        <v>0</v>
      </c>
      <c r="P120" s="184"/>
      <c r="Q120" s="184"/>
      <c r="R120" s="184">
        <f>職歴入力シート!J69</f>
        <v>0</v>
      </c>
      <c r="S120" s="184"/>
      <c r="T120" s="189"/>
      <c r="V120" s="191" t="str">
        <f t="shared" ref="V120" si="75">AM120</f>
        <v/>
      </c>
      <c r="W120" s="193"/>
      <c r="X120" s="208"/>
      <c r="Z120" s="78" t="str">
        <f t="shared" si="68"/>
        <v>0</v>
      </c>
      <c r="AA120" s="77">
        <f t="shared" si="69"/>
        <v>0</v>
      </c>
      <c r="AB120" s="77">
        <f t="shared" si="70"/>
        <v>0</v>
      </c>
      <c r="AC120" s="79" t="str">
        <f t="shared" si="71"/>
        <v>33.0.0</v>
      </c>
      <c r="AD120" s="179" t="str">
        <f t="shared" ref="AD120" si="76">IFERROR((YEAR(AC121)-YEAR(AC120))*12+(MONTH(AC121)-MONTH(AC120))+1,"")</f>
        <v/>
      </c>
      <c r="AE120" s="180" t="str">
        <f>IF(AD120=1,"sm","ac")</f>
        <v>ac</v>
      </c>
      <c r="AF120" s="80" t="str">
        <f t="shared" ref="AF120" si="77">IFERROR((YEAR(AC120)-YEAR(AC119))*12+(MONTH(AC120)-MONTH(AC119))+1,"")</f>
        <v/>
      </c>
      <c r="AG120" s="79" t="str">
        <f>IF(AF120=1,"sm","ac")</f>
        <v>ac</v>
      </c>
      <c r="AH120" s="84"/>
      <c r="AI120" s="83"/>
      <c r="AJ120" s="78" t="str">
        <f t="shared" si="62"/>
        <v/>
      </c>
      <c r="AK120" s="77" t="str">
        <f t="shared" si="74"/>
        <v/>
      </c>
      <c r="AL120" s="77" t="str">
        <f t="shared" si="64"/>
        <v/>
      </c>
      <c r="AM120" s="81" t="str">
        <f>IF(AND(AE120="sm",AG120="sm",AI121="sm"),AO120,IF(AND(AE120="sm",AG120="sm",AI121="ac"),AP120,IF(AND(AE120="sm",AG120="ac",AI121="sm"),AQ120,IF(AND(AE120="sm",AG120="ac",AI121="ac"),AR120,IF(AND(AE120="ac",AG120="sm",AI121="sm"),AS120,IF(AND(AE120="ac",AG120="sm",AI121="ac"),AT120,IF(AND(AE120="ac",AG120="ac",AI121="sm"),AU120,IF(AND(AE120="ac",AG120="ac",AI121="ac"),AV120,"－"))))))))</f>
        <v/>
      </c>
      <c r="AN120" s="77"/>
      <c r="AO120" s="77" t="e">
        <f>IF(OR(AF120&lt;=0,AH121&lt;=0),"／",IF(AL121-AL120+1&gt;=AK120/2,AD120,IF(AL119-AL118+1&gt;AL121-AL120+1,AD120-1,AD120)))</f>
        <v>#VALUE!</v>
      </c>
      <c r="AP120" s="77" t="e">
        <f>IF(OR(AF120&lt;=0,AH121&lt;=0),"／",IF(AL120&lt;=AK120/2+1,AD120,AD120-1))</f>
        <v>#VALUE!</v>
      </c>
      <c r="AQ120" s="77" t="e">
        <f>IF(OR(AF120&lt;=0,AH121&lt;=0),"／",IF(AL121&lt;AK121/2,AD120-1,AD120))</f>
        <v>#VALUE!</v>
      </c>
      <c r="AR120" s="77" t="str">
        <f>IF(OR(AF120&lt;=0,AH121&lt;=0),"／",AD120)</f>
        <v/>
      </c>
      <c r="AS120" s="77" t="e">
        <f>IF(OR(AF120&lt;=0,AH121&lt;=0),"／",IF(AND(AL120&gt;=AK120/2+1,AL121&gt;=AK121/2),AD120-1,IF(AND(AL120&gt;=AK120/2+1,AL121&lt;AK121/2+1),AD120-2,IF(AND(AL120&lt;=AK120/2,AL121&gt;=AK121/2),AD120,IF(AND(AL120&lt;=AK120/2,AL121&lt;AK121/2),AD120-1,AD120)))))</f>
        <v>#VALUE!</v>
      </c>
      <c r="AT120" s="77" t="e">
        <f>IF(OR(AF120&lt;=0,AH121&lt;=0),"／",IF(AL120&lt;(AK120/2+1),AD120,AD120-1))</f>
        <v>#VALUE!</v>
      </c>
      <c r="AU120" s="77" t="e">
        <f>IF(OR(AF120&lt;=0,AH121&lt;=0),"／",IF(AL121&gt;=AK121/2,AD120,AD120-1))</f>
        <v>#VALUE!</v>
      </c>
      <c r="AV120" s="77" t="str">
        <f>IF(OR(AF120&lt;=0,AH121&lt;=0),"／",AD120)</f>
        <v/>
      </c>
      <c r="AW120" s="77"/>
    </row>
    <row r="121" spans="1:49" x14ac:dyDescent="0.15">
      <c r="A121" s="181"/>
      <c r="B121" s="72" t="str">
        <f>IF(職歴入力シート!C70="昭和","S",IF(職歴入力シート!C70="平成","H",IF(職歴入力シート!C70="令和","R","")))</f>
        <v/>
      </c>
      <c r="C121" s="53">
        <f>職歴入力シート!D70</f>
        <v>0</v>
      </c>
      <c r="D121" s="56">
        <f>職歴入力シート!E70</f>
        <v>0</v>
      </c>
      <c r="E121" s="54">
        <f>職歴入力シート!F70</f>
        <v>0</v>
      </c>
      <c r="F121" s="200"/>
      <c r="G121" s="200"/>
      <c r="H121" s="200"/>
      <c r="I121" s="200"/>
      <c r="J121" s="200"/>
      <c r="K121" s="200"/>
      <c r="L121" s="236">
        <f>職歴入力シート!H70</f>
        <v>0</v>
      </c>
      <c r="M121" s="237"/>
      <c r="N121" s="238"/>
      <c r="O121" s="200"/>
      <c r="P121" s="200"/>
      <c r="Q121" s="200"/>
      <c r="R121" s="200"/>
      <c r="S121" s="200"/>
      <c r="T121" s="201"/>
      <c r="V121" s="202"/>
      <c r="W121" s="203"/>
      <c r="X121" s="209"/>
      <c r="Z121" s="78" t="str">
        <f t="shared" si="68"/>
        <v>0</v>
      </c>
      <c r="AA121" s="77">
        <f t="shared" si="69"/>
        <v>0</v>
      </c>
      <c r="AB121" s="77">
        <f t="shared" si="70"/>
        <v>0</v>
      </c>
      <c r="AC121" s="79" t="str">
        <f t="shared" si="71"/>
        <v>33.0.0</v>
      </c>
      <c r="AD121" s="179"/>
      <c r="AE121" s="180"/>
      <c r="AF121" s="79"/>
      <c r="AG121" s="79"/>
      <c r="AH121" s="80" t="str">
        <f>IFERROR((YEAR(AC122)-YEAR(AC121))*12+(MONTH(AC122)-MONTH(AC121))+1,"")</f>
        <v/>
      </c>
      <c r="AI121" s="79" t="str">
        <f>IF(AH121=1,"sm","ac")</f>
        <v>ac</v>
      </c>
      <c r="AJ121" s="78" t="str">
        <f t="shared" si="62"/>
        <v/>
      </c>
      <c r="AK121" s="77" t="str">
        <f t="shared" si="74"/>
        <v/>
      </c>
      <c r="AL121" s="77" t="str">
        <f t="shared" si="64"/>
        <v/>
      </c>
      <c r="AM121" s="82"/>
      <c r="AN121" s="77"/>
      <c r="AO121" s="77"/>
      <c r="AP121" s="77"/>
      <c r="AQ121" s="77"/>
      <c r="AR121" s="77"/>
      <c r="AS121" s="77"/>
      <c r="AT121" s="77"/>
      <c r="AU121" s="77"/>
      <c r="AV121" s="77"/>
      <c r="AW121" s="77"/>
    </row>
    <row r="122" spans="1:49" ht="13.5" customHeight="1" x14ac:dyDescent="0.15">
      <c r="A122" s="181">
        <v>34</v>
      </c>
      <c r="B122" s="71" t="str">
        <f>IF(職歴入力シート!C71="昭和","S",IF(職歴入力シート!C71="平成","H",IF(職歴入力シート!C71="令和","R","")))</f>
        <v/>
      </c>
      <c r="C122" s="51">
        <f>職歴入力シート!D71</f>
        <v>0</v>
      </c>
      <c r="D122" s="55">
        <f>職歴入力シート!E71</f>
        <v>0</v>
      </c>
      <c r="E122" s="52">
        <f>職歴入力シート!F71</f>
        <v>0</v>
      </c>
      <c r="F122" s="184">
        <f>職歴入力シート!G71</f>
        <v>0</v>
      </c>
      <c r="G122" s="184"/>
      <c r="H122" s="184"/>
      <c r="I122" s="184"/>
      <c r="J122" s="184"/>
      <c r="K122" s="184"/>
      <c r="L122" s="239">
        <f>職歴入力シート!H71</f>
        <v>0</v>
      </c>
      <c r="M122" s="240"/>
      <c r="N122" s="241"/>
      <c r="O122" s="184">
        <f>職歴入力シート!I71</f>
        <v>0</v>
      </c>
      <c r="P122" s="184"/>
      <c r="Q122" s="184"/>
      <c r="R122" s="184">
        <f>職歴入力シート!J71</f>
        <v>0</v>
      </c>
      <c r="S122" s="184"/>
      <c r="T122" s="189"/>
      <c r="V122" s="191" t="str">
        <f t="shared" ref="V122:V168" si="78">AM122</f>
        <v/>
      </c>
      <c r="W122" s="193"/>
      <c r="X122" s="208"/>
      <c r="Z122" s="78" t="str">
        <f t="shared" si="68"/>
        <v>0</v>
      </c>
      <c r="AA122" s="77">
        <f t="shared" si="69"/>
        <v>0</v>
      </c>
      <c r="AB122" s="77">
        <f t="shared" si="70"/>
        <v>0</v>
      </c>
      <c r="AC122" s="79" t="str">
        <f t="shared" si="71"/>
        <v>33.0.0</v>
      </c>
      <c r="AD122" s="179" t="str">
        <f t="shared" ref="AD122" si="79">IFERROR((YEAR(AC123)-YEAR(AC122))*12+(MONTH(AC123)-MONTH(AC122))+1,"")</f>
        <v/>
      </c>
      <c r="AE122" s="180" t="str">
        <f>IF(AD122=1,"sm","ac")</f>
        <v>ac</v>
      </c>
      <c r="AF122" s="80" t="str">
        <f t="shared" ref="AF122" si="80">IFERROR((YEAR(AC122)-YEAR(AC121))*12+(MONTH(AC122)-MONTH(AC121))+1,"")</f>
        <v/>
      </c>
      <c r="AG122" s="79" t="str">
        <f>IF(AF122=1,"sm","ac")</f>
        <v>ac</v>
      </c>
      <c r="AH122" s="84"/>
      <c r="AI122" s="83"/>
      <c r="AJ122" s="78" t="str">
        <f t="shared" si="62"/>
        <v/>
      </c>
      <c r="AK122" s="77" t="str">
        <f t="shared" si="74"/>
        <v/>
      </c>
      <c r="AL122" s="77" t="str">
        <f t="shared" si="64"/>
        <v/>
      </c>
      <c r="AM122" s="81" t="str">
        <f>IF(AND(AE122="sm",AG122="sm",AI123="sm"),AO122,IF(AND(AE122="sm",AG122="sm",AI123="ac"),AP122,IF(AND(AE122="sm",AG122="ac",AI123="sm"),AQ122,IF(AND(AE122="sm",AG122="ac",AI123="ac"),AR122,IF(AND(AE122="ac",AG122="sm",AI123="sm"),AS122,IF(AND(AE122="ac",AG122="sm",AI123="ac"),AT122,IF(AND(AE122="ac",AG122="ac",AI123="sm"),AU122,IF(AND(AE122="ac",AG122="ac",AI123="ac"),AV122,"－"))))))))</f>
        <v/>
      </c>
      <c r="AN122" s="77"/>
      <c r="AO122" s="77" t="e">
        <f>IF(OR(AF122&lt;=0,AH123&lt;=0),"／",IF(AL123-AL122+1&gt;=AK122/2,AD122,IF(AL121-AL120+1&gt;AL123-AL122+1,AD122-1,AD122)))</f>
        <v>#VALUE!</v>
      </c>
      <c r="AP122" s="77" t="e">
        <f>IF(OR(AF122&lt;=0,AH123&lt;=0),"／",IF(AL122&lt;=AK122/2+1,AD122,AD122-1))</f>
        <v>#VALUE!</v>
      </c>
      <c r="AQ122" s="77" t="e">
        <f>IF(OR(AF122&lt;=0,AH123&lt;=0),"／",IF(AL123&lt;AK123/2,AD122-1,AD122))</f>
        <v>#VALUE!</v>
      </c>
      <c r="AR122" s="77" t="str">
        <f>IF(OR(AF122&lt;=0,AH123&lt;=0),"／",AD122)</f>
        <v/>
      </c>
      <c r="AS122" s="77" t="e">
        <f>IF(OR(AF122&lt;=0,AH123&lt;=0),"／",IF(AND(AL122&gt;=AK122/2+1,AL123&gt;=AK123/2),AD122-1,IF(AND(AL122&gt;=AK122/2+1,AL123&lt;AK123/2+1),AD122-2,IF(AND(AL122&lt;=AK122/2,AL123&gt;=AK123/2),AD122,IF(AND(AL122&lt;=AK122/2,AL123&lt;AK123/2),AD122-1,AD122)))))</f>
        <v>#VALUE!</v>
      </c>
      <c r="AT122" s="77" t="e">
        <f>IF(OR(AF122&lt;=0,AH123&lt;=0),"／",IF(AL122&lt;(AK122/2+1),AD122,AD122-1))</f>
        <v>#VALUE!</v>
      </c>
      <c r="AU122" s="77" t="e">
        <f>IF(OR(AF122&lt;=0,AH123&lt;=0),"／",IF(AL123&gt;=AK123/2,AD122,AD122-1))</f>
        <v>#VALUE!</v>
      </c>
      <c r="AV122" s="77" t="str">
        <f>IF(OR(AF122&lt;=0,AH123&lt;=0),"／",AD122)</f>
        <v/>
      </c>
      <c r="AW122" s="77"/>
    </row>
    <row r="123" spans="1:49" x14ac:dyDescent="0.15">
      <c r="A123" s="181"/>
      <c r="B123" s="72" t="str">
        <f>IF(職歴入力シート!C72="昭和","S",IF(職歴入力シート!C72="平成","H",IF(職歴入力シート!C72="令和","R","")))</f>
        <v/>
      </c>
      <c r="C123" s="53">
        <f>職歴入力シート!D72</f>
        <v>0</v>
      </c>
      <c r="D123" s="56">
        <f>職歴入力シート!E72</f>
        <v>0</v>
      </c>
      <c r="E123" s="54">
        <f>職歴入力シート!F72</f>
        <v>0</v>
      </c>
      <c r="F123" s="200"/>
      <c r="G123" s="200"/>
      <c r="H123" s="200"/>
      <c r="I123" s="200"/>
      <c r="J123" s="200"/>
      <c r="K123" s="200"/>
      <c r="L123" s="236">
        <f>職歴入力シート!H72</f>
        <v>0</v>
      </c>
      <c r="M123" s="237"/>
      <c r="N123" s="238"/>
      <c r="O123" s="200"/>
      <c r="P123" s="200"/>
      <c r="Q123" s="200"/>
      <c r="R123" s="200"/>
      <c r="S123" s="200"/>
      <c r="T123" s="201"/>
      <c r="V123" s="202"/>
      <c r="W123" s="203"/>
      <c r="X123" s="209"/>
      <c r="Z123" s="78" t="str">
        <f t="shared" si="68"/>
        <v>0</v>
      </c>
      <c r="AA123" s="77">
        <f t="shared" si="69"/>
        <v>0</v>
      </c>
      <c r="AB123" s="77">
        <f t="shared" si="70"/>
        <v>0</v>
      </c>
      <c r="AC123" s="79" t="str">
        <f t="shared" si="71"/>
        <v>33.0.0</v>
      </c>
      <c r="AD123" s="179"/>
      <c r="AE123" s="180"/>
      <c r="AF123" s="79"/>
      <c r="AG123" s="79"/>
      <c r="AH123" s="80" t="str">
        <f>IFERROR((YEAR(AC124)-YEAR(AC123))*12+(MONTH(AC124)-MONTH(AC123))+1,"")</f>
        <v/>
      </c>
      <c r="AI123" s="79" t="str">
        <f>IF(AH123=1,"sm","ac")</f>
        <v>ac</v>
      </c>
      <c r="AJ123" s="78" t="str">
        <f t="shared" si="62"/>
        <v/>
      </c>
      <c r="AK123" s="77" t="str">
        <f t="shared" si="74"/>
        <v/>
      </c>
      <c r="AL123" s="77" t="str">
        <f t="shared" si="64"/>
        <v/>
      </c>
      <c r="AM123" s="82"/>
      <c r="AN123" s="77"/>
      <c r="AO123" s="77"/>
      <c r="AP123" s="77"/>
      <c r="AQ123" s="77"/>
      <c r="AR123" s="77"/>
      <c r="AS123" s="77"/>
      <c r="AT123" s="77"/>
      <c r="AU123" s="77"/>
      <c r="AV123" s="77"/>
      <c r="AW123" s="77"/>
    </row>
    <row r="124" spans="1:49" ht="13.5" customHeight="1" x14ac:dyDescent="0.15">
      <c r="A124" s="181">
        <v>35</v>
      </c>
      <c r="B124" s="71" t="str">
        <f>IF(職歴入力シート!C73="昭和","S",IF(職歴入力シート!C73="平成","H",IF(職歴入力シート!C73="令和","R","")))</f>
        <v/>
      </c>
      <c r="C124" s="51">
        <f>職歴入力シート!D73</f>
        <v>0</v>
      </c>
      <c r="D124" s="55">
        <f>職歴入力シート!E73</f>
        <v>0</v>
      </c>
      <c r="E124" s="52">
        <f>職歴入力シート!F73</f>
        <v>0</v>
      </c>
      <c r="F124" s="184">
        <f>職歴入力シート!G73</f>
        <v>0</v>
      </c>
      <c r="G124" s="184"/>
      <c r="H124" s="184"/>
      <c r="I124" s="184"/>
      <c r="J124" s="184"/>
      <c r="K124" s="184"/>
      <c r="L124" s="239">
        <f>職歴入力シート!H73</f>
        <v>0</v>
      </c>
      <c r="M124" s="240"/>
      <c r="N124" s="241"/>
      <c r="O124" s="184">
        <f>職歴入力シート!I73</f>
        <v>0</v>
      </c>
      <c r="P124" s="184"/>
      <c r="Q124" s="184"/>
      <c r="R124" s="184">
        <f>職歴入力シート!J73</f>
        <v>0</v>
      </c>
      <c r="S124" s="184"/>
      <c r="T124" s="189"/>
      <c r="V124" s="191" t="str">
        <f t="shared" si="78"/>
        <v/>
      </c>
      <c r="W124" s="193"/>
      <c r="X124" s="208"/>
      <c r="Z124" s="78" t="str">
        <f t="shared" si="68"/>
        <v>0</v>
      </c>
      <c r="AA124" s="77">
        <f t="shared" si="69"/>
        <v>0</v>
      </c>
      <c r="AB124" s="77">
        <f t="shared" si="70"/>
        <v>0</v>
      </c>
      <c r="AC124" s="79" t="str">
        <f t="shared" si="71"/>
        <v>33.0.0</v>
      </c>
      <c r="AD124" s="179" t="str">
        <f t="shared" ref="AD124" si="81">IFERROR((YEAR(AC125)-YEAR(AC124))*12+(MONTH(AC125)-MONTH(AC124))+1,"")</f>
        <v/>
      </c>
      <c r="AE124" s="180" t="str">
        <f>IF(AD124=1,"sm","ac")</f>
        <v>ac</v>
      </c>
      <c r="AF124" s="80" t="str">
        <f t="shared" ref="AF124" si="82">IFERROR((YEAR(AC124)-YEAR(AC123))*12+(MONTH(AC124)-MONTH(AC123))+1,"")</f>
        <v/>
      </c>
      <c r="AG124" s="79" t="str">
        <f>IF(AF124=1,"sm","ac")</f>
        <v>ac</v>
      </c>
      <c r="AH124" s="84"/>
      <c r="AI124" s="83"/>
      <c r="AJ124" s="78" t="str">
        <f t="shared" si="62"/>
        <v/>
      </c>
      <c r="AK124" s="77" t="str">
        <f t="shared" si="74"/>
        <v/>
      </c>
      <c r="AL124" s="77" t="str">
        <f t="shared" si="64"/>
        <v/>
      </c>
      <c r="AM124" s="81" t="str">
        <f>IF(AND(AE124="sm",AG124="sm",AI125="sm"),AO124,IF(AND(AE124="sm",AG124="sm",AI125="ac"),AP124,IF(AND(AE124="sm",AG124="ac",AI125="sm"),AQ124,IF(AND(AE124="sm",AG124="ac",AI125="ac"),AR124,IF(AND(AE124="ac",AG124="sm",AI125="sm"),AS124,IF(AND(AE124="ac",AG124="sm",AI125="ac"),AT124,IF(AND(AE124="ac",AG124="ac",AI125="sm"),AU124,IF(AND(AE124="ac",AG124="ac",AI125="ac"),AV124,"－"))))))))</f>
        <v/>
      </c>
      <c r="AN124" s="77"/>
      <c r="AO124" s="77" t="e">
        <f>IF(OR(AF124&lt;=0,AH125&lt;=0),"／",IF(AL125-AL124+1&gt;=AK124/2,AD124,IF(AL123-AL122+1&gt;AL125-AL124+1,AD124-1,AD124)))</f>
        <v>#VALUE!</v>
      </c>
      <c r="AP124" s="77" t="e">
        <f>IF(OR(AF124&lt;=0,AH125&lt;=0),"／",IF(AL124&lt;=AK124/2+1,AD124,AD124-1))</f>
        <v>#VALUE!</v>
      </c>
      <c r="AQ124" s="77" t="e">
        <f>IF(OR(AF124&lt;=0,AH125&lt;=0),"／",IF(AL125&lt;AK125/2,AD124-1,AD124))</f>
        <v>#VALUE!</v>
      </c>
      <c r="AR124" s="77" t="str">
        <f>IF(OR(AF124&lt;=0,AH125&lt;=0),"／",AD124)</f>
        <v/>
      </c>
      <c r="AS124" s="77" t="e">
        <f>IF(OR(AF124&lt;=0,AH125&lt;=0),"／",IF(AND(AL124&gt;=AK124/2+1,AL125&gt;=AK125/2),AD124-1,IF(AND(AL124&gt;=AK124/2+1,AL125&lt;AK125/2+1),AD124-2,IF(AND(AL124&lt;=AK124/2,AL125&gt;=AK125/2),AD124,IF(AND(AL124&lt;=AK124/2,AL125&lt;AK125/2),AD124-1,AD124)))))</f>
        <v>#VALUE!</v>
      </c>
      <c r="AT124" s="77" t="e">
        <f>IF(OR(AF124&lt;=0,AH125&lt;=0),"／",IF(AL124&lt;(AK124/2+1),AD124,AD124-1))</f>
        <v>#VALUE!</v>
      </c>
      <c r="AU124" s="77" t="e">
        <f>IF(OR(AF124&lt;=0,AH125&lt;=0),"／",IF(AL125&gt;=AK125/2,AD124,AD124-1))</f>
        <v>#VALUE!</v>
      </c>
      <c r="AV124" s="77" t="str">
        <f>IF(OR(AF124&lt;=0,AH125&lt;=0),"／",AD124)</f>
        <v/>
      </c>
      <c r="AW124" s="77"/>
    </row>
    <row r="125" spans="1:49" x14ac:dyDescent="0.15">
      <c r="A125" s="181"/>
      <c r="B125" s="72" t="str">
        <f>IF(職歴入力シート!C74="昭和","S",IF(職歴入力シート!C74="平成","H",IF(職歴入力シート!C74="令和","R","")))</f>
        <v/>
      </c>
      <c r="C125" s="53">
        <f>職歴入力シート!D74</f>
        <v>0</v>
      </c>
      <c r="D125" s="56">
        <f>職歴入力シート!E74</f>
        <v>0</v>
      </c>
      <c r="E125" s="54">
        <f>職歴入力シート!F74</f>
        <v>0</v>
      </c>
      <c r="F125" s="200"/>
      <c r="G125" s="200"/>
      <c r="H125" s="200"/>
      <c r="I125" s="200"/>
      <c r="J125" s="200"/>
      <c r="K125" s="200"/>
      <c r="L125" s="236">
        <f>職歴入力シート!H74</f>
        <v>0</v>
      </c>
      <c r="M125" s="237"/>
      <c r="N125" s="238"/>
      <c r="O125" s="200"/>
      <c r="P125" s="200"/>
      <c r="Q125" s="200"/>
      <c r="R125" s="200"/>
      <c r="S125" s="200"/>
      <c r="T125" s="201"/>
      <c r="V125" s="202"/>
      <c r="W125" s="203"/>
      <c r="X125" s="209"/>
      <c r="Z125" s="78" t="str">
        <f t="shared" si="68"/>
        <v>0</v>
      </c>
      <c r="AA125" s="77">
        <f t="shared" si="69"/>
        <v>0</v>
      </c>
      <c r="AB125" s="77">
        <f t="shared" si="70"/>
        <v>0</v>
      </c>
      <c r="AC125" s="79" t="str">
        <f t="shared" si="71"/>
        <v>33.0.0</v>
      </c>
      <c r="AD125" s="179"/>
      <c r="AE125" s="180"/>
      <c r="AF125" s="79"/>
      <c r="AG125" s="79"/>
      <c r="AH125" s="80" t="str">
        <f>IFERROR((YEAR(AC126)-YEAR(AC125))*12+(MONTH(AC126)-MONTH(AC125))+1,"")</f>
        <v/>
      </c>
      <c r="AI125" s="79" t="str">
        <f>IF(AH125=1,"sm","ac")</f>
        <v>ac</v>
      </c>
      <c r="AJ125" s="78" t="str">
        <f t="shared" si="62"/>
        <v/>
      </c>
      <c r="AK125" s="77" t="str">
        <f t="shared" si="74"/>
        <v/>
      </c>
      <c r="AL125" s="77" t="str">
        <f t="shared" si="64"/>
        <v/>
      </c>
      <c r="AM125" s="82"/>
      <c r="AN125" s="77"/>
      <c r="AO125" s="77"/>
      <c r="AP125" s="77"/>
      <c r="AQ125" s="77"/>
      <c r="AR125" s="77"/>
      <c r="AS125" s="77"/>
      <c r="AT125" s="77"/>
      <c r="AU125" s="77"/>
      <c r="AV125" s="77"/>
      <c r="AW125" s="77"/>
    </row>
    <row r="126" spans="1:49" ht="13.5" customHeight="1" x14ac:dyDescent="0.15">
      <c r="A126" s="181">
        <v>36</v>
      </c>
      <c r="B126" s="71" t="str">
        <f>IF(職歴入力シート!C75="昭和","S",IF(職歴入力シート!C75="平成","H",IF(職歴入力シート!C75="令和","R","")))</f>
        <v/>
      </c>
      <c r="C126" s="51">
        <f>職歴入力シート!D75</f>
        <v>0</v>
      </c>
      <c r="D126" s="55">
        <f>職歴入力シート!E75</f>
        <v>0</v>
      </c>
      <c r="E126" s="52">
        <f>職歴入力シート!F75</f>
        <v>0</v>
      </c>
      <c r="F126" s="184">
        <f>職歴入力シート!G75</f>
        <v>0</v>
      </c>
      <c r="G126" s="184"/>
      <c r="H126" s="184"/>
      <c r="I126" s="184"/>
      <c r="J126" s="184"/>
      <c r="K126" s="184"/>
      <c r="L126" s="239">
        <f>職歴入力シート!H75</f>
        <v>0</v>
      </c>
      <c r="M126" s="240"/>
      <c r="N126" s="241"/>
      <c r="O126" s="184">
        <f>職歴入力シート!I75</f>
        <v>0</v>
      </c>
      <c r="P126" s="184"/>
      <c r="Q126" s="184"/>
      <c r="R126" s="184">
        <f>職歴入力シート!J75</f>
        <v>0</v>
      </c>
      <c r="S126" s="184"/>
      <c r="T126" s="189"/>
      <c r="V126" s="191" t="str">
        <f t="shared" si="78"/>
        <v/>
      </c>
      <c r="W126" s="193"/>
      <c r="X126" s="208"/>
      <c r="Z126" s="78" t="str">
        <f t="shared" si="68"/>
        <v>0</v>
      </c>
      <c r="AA126" s="77">
        <f t="shared" si="69"/>
        <v>0</v>
      </c>
      <c r="AB126" s="77">
        <f t="shared" si="70"/>
        <v>0</v>
      </c>
      <c r="AC126" s="79" t="str">
        <f t="shared" si="71"/>
        <v>33.0.0</v>
      </c>
      <c r="AD126" s="179" t="str">
        <f t="shared" ref="AD126" si="83">IFERROR((YEAR(AC127)-YEAR(AC126))*12+(MONTH(AC127)-MONTH(AC126))+1,"")</f>
        <v/>
      </c>
      <c r="AE126" s="180" t="str">
        <f>IF(AD126=1,"sm","ac")</f>
        <v>ac</v>
      </c>
      <c r="AF126" s="80" t="str">
        <f t="shared" ref="AF126" si="84">IFERROR((YEAR(AC126)-YEAR(AC125))*12+(MONTH(AC126)-MONTH(AC125))+1,"")</f>
        <v/>
      </c>
      <c r="AG126" s="79" t="str">
        <f>IF(AF126=1,"sm","ac")</f>
        <v>ac</v>
      </c>
      <c r="AH126" s="84"/>
      <c r="AI126" s="83"/>
      <c r="AJ126" s="78" t="str">
        <f t="shared" si="62"/>
        <v/>
      </c>
      <c r="AK126" s="77" t="str">
        <f t="shared" si="74"/>
        <v/>
      </c>
      <c r="AL126" s="77" t="str">
        <f t="shared" si="64"/>
        <v/>
      </c>
      <c r="AM126" s="81" t="str">
        <f>IF(AND(AE126="sm",AG126="sm",AI127="sm"),AO126,IF(AND(AE126="sm",AG126="sm",AI127="ac"),AP126,IF(AND(AE126="sm",AG126="ac",AI127="sm"),AQ126,IF(AND(AE126="sm",AG126="ac",AI127="ac"),AR126,IF(AND(AE126="ac",AG126="sm",AI127="sm"),AS126,IF(AND(AE126="ac",AG126="sm",AI127="ac"),AT126,IF(AND(AE126="ac",AG126="ac",AI127="sm"),AU126,IF(AND(AE126="ac",AG126="ac",AI127="ac"),AV126,"－"))))))))</f>
        <v/>
      </c>
      <c r="AN126" s="77"/>
      <c r="AO126" s="77" t="e">
        <f>IF(OR(AF126&lt;=0,AH127&lt;=0),"／",IF(AL127-AL126+1&gt;=AK126/2,AD126,IF(AL125-AL124+1&gt;AL127-AL126+1,AD126-1,AD126)))</f>
        <v>#VALUE!</v>
      </c>
      <c r="AP126" s="77" t="e">
        <f>IF(OR(AF126&lt;=0,AH127&lt;=0),"／",IF(AL126&lt;=AK126/2+1,AD126,AD126-1))</f>
        <v>#VALUE!</v>
      </c>
      <c r="AQ126" s="77" t="e">
        <f>IF(OR(AF126&lt;=0,AH127&lt;=0),"／",IF(AL127&lt;AK127/2,AD126-1,AD126))</f>
        <v>#VALUE!</v>
      </c>
      <c r="AR126" s="77" t="str">
        <f>IF(OR(AF126&lt;=0,AH127&lt;=0),"／",AD126)</f>
        <v/>
      </c>
      <c r="AS126" s="77" t="e">
        <f>IF(OR(AF126&lt;=0,AH127&lt;=0),"／",IF(AND(AL126&gt;=AK126/2+1,AL127&gt;=AK127/2),AD126-1,IF(AND(AL126&gt;=AK126/2+1,AL127&lt;AK127/2+1),AD126-2,IF(AND(AL126&lt;=AK126/2,AL127&gt;=AK127/2),AD126,IF(AND(AL126&lt;=AK126/2,AL127&lt;AK127/2),AD126-1,AD126)))))</f>
        <v>#VALUE!</v>
      </c>
      <c r="AT126" s="77" t="e">
        <f>IF(OR(AF126&lt;=0,AH127&lt;=0),"／",IF(AL126&lt;(AK126/2+1),AD126,AD126-1))</f>
        <v>#VALUE!</v>
      </c>
      <c r="AU126" s="77" t="e">
        <f>IF(OR(AF126&lt;=0,AH127&lt;=0),"／",IF(AL127&gt;=AK127/2,AD126,AD126-1))</f>
        <v>#VALUE!</v>
      </c>
      <c r="AV126" s="77" t="str">
        <f>IF(OR(AF126&lt;=0,AH127&lt;=0),"／",AD126)</f>
        <v/>
      </c>
      <c r="AW126" s="77"/>
    </row>
    <row r="127" spans="1:49" x14ac:dyDescent="0.15">
      <c r="A127" s="181"/>
      <c r="B127" s="72" t="str">
        <f>IF(職歴入力シート!C76="昭和","S",IF(職歴入力シート!C76="平成","H",IF(職歴入力シート!C76="令和","R","")))</f>
        <v/>
      </c>
      <c r="C127" s="53">
        <f>職歴入力シート!D76</f>
        <v>0</v>
      </c>
      <c r="D127" s="56">
        <f>職歴入力シート!E76</f>
        <v>0</v>
      </c>
      <c r="E127" s="54">
        <f>職歴入力シート!F76</f>
        <v>0</v>
      </c>
      <c r="F127" s="200"/>
      <c r="G127" s="200"/>
      <c r="H127" s="200"/>
      <c r="I127" s="200"/>
      <c r="J127" s="200"/>
      <c r="K127" s="200"/>
      <c r="L127" s="236">
        <f>職歴入力シート!H76</f>
        <v>0</v>
      </c>
      <c r="M127" s="237"/>
      <c r="N127" s="238"/>
      <c r="O127" s="200"/>
      <c r="P127" s="200"/>
      <c r="Q127" s="200"/>
      <c r="R127" s="200"/>
      <c r="S127" s="200"/>
      <c r="T127" s="201"/>
      <c r="V127" s="202"/>
      <c r="W127" s="203"/>
      <c r="X127" s="209"/>
      <c r="Z127" s="78" t="str">
        <f t="shared" si="68"/>
        <v>0</v>
      </c>
      <c r="AA127" s="77">
        <f t="shared" si="69"/>
        <v>0</v>
      </c>
      <c r="AB127" s="77">
        <f t="shared" si="70"/>
        <v>0</v>
      </c>
      <c r="AC127" s="79" t="str">
        <f t="shared" si="71"/>
        <v>33.0.0</v>
      </c>
      <c r="AD127" s="179"/>
      <c r="AE127" s="180"/>
      <c r="AF127" s="79"/>
      <c r="AG127" s="79"/>
      <c r="AH127" s="80" t="str">
        <f>IFERROR((YEAR(AC128)-YEAR(AC127))*12+(MONTH(AC128)-MONTH(AC127))+1,"")</f>
        <v/>
      </c>
      <c r="AI127" s="79" t="str">
        <f>IF(AH127=1,"sm","ac")</f>
        <v>ac</v>
      </c>
      <c r="AJ127" s="78" t="str">
        <f t="shared" si="62"/>
        <v/>
      </c>
      <c r="AK127" s="77" t="str">
        <f t="shared" si="74"/>
        <v/>
      </c>
      <c r="AL127" s="77" t="str">
        <f t="shared" si="64"/>
        <v/>
      </c>
      <c r="AM127" s="82"/>
      <c r="AN127" s="77"/>
      <c r="AO127" s="77"/>
      <c r="AP127" s="77"/>
      <c r="AQ127" s="77"/>
      <c r="AR127" s="77"/>
      <c r="AS127" s="77"/>
      <c r="AT127" s="77"/>
      <c r="AU127" s="77"/>
      <c r="AV127" s="77"/>
      <c r="AW127" s="77"/>
    </row>
    <row r="128" spans="1:49" ht="13.5" customHeight="1" x14ac:dyDescent="0.15">
      <c r="A128" s="181">
        <v>37</v>
      </c>
      <c r="B128" s="71" t="str">
        <f>IF(職歴入力シート!C77="昭和","S",IF(職歴入力シート!C77="平成","H",IF(職歴入力シート!C77="令和","R","")))</f>
        <v/>
      </c>
      <c r="C128" s="51">
        <f>職歴入力シート!D77</f>
        <v>0</v>
      </c>
      <c r="D128" s="55">
        <f>職歴入力シート!E77</f>
        <v>0</v>
      </c>
      <c r="E128" s="52">
        <f>職歴入力シート!F77</f>
        <v>0</v>
      </c>
      <c r="F128" s="184">
        <f>職歴入力シート!G77</f>
        <v>0</v>
      </c>
      <c r="G128" s="184"/>
      <c r="H128" s="184"/>
      <c r="I128" s="184"/>
      <c r="J128" s="184"/>
      <c r="K128" s="184"/>
      <c r="L128" s="239">
        <f>職歴入力シート!H77</f>
        <v>0</v>
      </c>
      <c r="M128" s="240"/>
      <c r="N128" s="241"/>
      <c r="O128" s="184">
        <f>職歴入力シート!I77</f>
        <v>0</v>
      </c>
      <c r="P128" s="184"/>
      <c r="Q128" s="184"/>
      <c r="R128" s="184">
        <f>職歴入力シート!J77</f>
        <v>0</v>
      </c>
      <c r="S128" s="184"/>
      <c r="T128" s="189"/>
      <c r="V128" s="191" t="str">
        <f t="shared" si="78"/>
        <v/>
      </c>
      <c r="W128" s="193"/>
      <c r="X128" s="208"/>
      <c r="Z128" s="78" t="str">
        <f t="shared" si="68"/>
        <v>0</v>
      </c>
      <c r="AA128" s="77">
        <f t="shared" si="69"/>
        <v>0</v>
      </c>
      <c r="AB128" s="77">
        <f t="shared" si="70"/>
        <v>0</v>
      </c>
      <c r="AC128" s="79" t="str">
        <f t="shared" si="71"/>
        <v>33.0.0</v>
      </c>
      <c r="AD128" s="179" t="str">
        <f t="shared" ref="AD128" si="85">IFERROR((YEAR(AC129)-YEAR(AC128))*12+(MONTH(AC129)-MONTH(AC128))+1,"")</f>
        <v/>
      </c>
      <c r="AE128" s="180" t="str">
        <f>IF(AD128=1,"sm","ac")</f>
        <v>ac</v>
      </c>
      <c r="AF128" s="80" t="str">
        <f t="shared" ref="AF128" si="86">IFERROR((YEAR(AC128)-YEAR(AC127))*12+(MONTH(AC128)-MONTH(AC127))+1,"")</f>
        <v/>
      </c>
      <c r="AG128" s="79" t="str">
        <f>IF(AF128=1,"sm","ac")</f>
        <v>ac</v>
      </c>
      <c r="AH128" s="84"/>
      <c r="AI128" s="83"/>
      <c r="AJ128" s="78" t="str">
        <f t="shared" si="62"/>
        <v/>
      </c>
      <c r="AK128" s="77" t="str">
        <f t="shared" si="74"/>
        <v/>
      </c>
      <c r="AL128" s="77" t="str">
        <f t="shared" si="64"/>
        <v/>
      </c>
      <c r="AM128" s="81" t="str">
        <f>IF(AND(AE128="sm",AG128="sm",AI129="sm"),AO128,IF(AND(AE128="sm",AG128="sm",AI129="ac"),AP128,IF(AND(AE128="sm",AG128="ac",AI129="sm"),AQ128,IF(AND(AE128="sm",AG128="ac",AI129="ac"),AR128,IF(AND(AE128="ac",AG128="sm",AI129="sm"),AS128,IF(AND(AE128="ac",AG128="sm",AI129="ac"),AT128,IF(AND(AE128="ac",AG128="ac",AI129="sm"),AU128,IF(AND(AE128="ac",AG128="ac",AI129="ac"),AV128,"－"))))))))</f>
        <v/>
      </c>
      <c r="AN128" s="77"/>
      <c r="AO128" s="77" t="e">
        <f>IF(OR(AF128&lt;=0,AH129&lt;=0),"／",IF(AL129-AL128+1&gt;=AK128/2,AD128,IF(AL127-AL126+1&gt;AL129-AL128+1,AD128-1,AD128)))</f>
        <v>#VALUE!</v>
      </c>
      <c r="AP128" s="77" t="e">
        <f>IF(OR(AF128&lt;=0,AH129&lt;=0),"／",IF(AL128&lt;=AK128/2+1,AD128,AD128-1))</f>
        <v>#VALUE!</v>
      </c>
      <c r="AQ128" s="77" t="e">
        <f>IF(OR(AF128&lt;=0,AH129&lt;=0),"／",IF(AL129&lt;AK129/2,AD128-1,AD128))</f>
        <v>#VALUE!</v>
      </c>
      <c r="AR128" s="77" t="str">
        <f>IF(OR(AF128&lt;=0,AH129&lt;=0),"／",AD128)</f>
        <v/>
      </c>
      <c r="AS128" s="77" t="e">
        <f>IF(OR(AF128&lt;=0,AH129&lt;=0),"／",IF(AND(AL128&gt;=AK128/2+1,AL129&gt;=AK129/2),AD128-1,IF(AND(AL128&gt;=AK128/2+1,AL129&lt;AK129/2+1),AD128-2,IF(AND(AL128&lt;=AK128/2,AL129&gt;=AK129/2),AD128,IF(AND(AL128&lt;=AK128/2,AL129&lt;AK129/2),AD128-1,AD128)))))</f>
        <v>#VALUE!</v>
      </c>
      <c r="AT128" s="77" t="e">
        <f>IF(OR(AF128&lt;=0,AH129&lt;=0),"／",IF(AL128&lt;(AK128/2+1),AD128,AD128-1))</f>
        <v>#VALUE!</v>
      </c>
      <c r="AU128" s="77" t="e">
        <f>IF(OR(AF128&lt;=0,AH129&lt;=0),"／",IF(AL129&gt;=AK129/2,AD128,AD128-1))</f>
        <v>#VALUE!</v>
      </c>
      <c r="AV128" s="77" t="str">
        <f>IF(OR(AF128&lt;=0,AH129&lt;=0),"／",AD128)</f>
        <v/>
      </c>
      <c r="AW128" s="77"/>
    </row>
    <row r="129" spans="1:49" x14ac:dyDescent="0.15">
      <c r="A129" s="181"/>
      <c r="B129" s="72" t="str">
        <f>IF(職歴入力シート!C78="昭和","S",IF(職歴入力シート!C78="平成","H",IF(職歴入力シート!C78="令和","R","")))</f>
        <v/>
      </c>
      <c r="C129" s="53">
        <f>職歴入力シート!D78</f>
        <v>0</v>
      </c>
      <c r="D129" s="56">
        <f>職歴入力シート!E78</f>
        <v>0</v>
      </c>
      <c r="E129" s="54">
        <f>職歴入力シート!F78</f>
        <v>0</v>
      </c>
      <c r="F129" s="200"/>
      <c r="G129" s="200"/>
      <c r="H129" s="200"/>
      <c r="I129" s="200"/>
      <c r="J129" s="200"/>
      <c r="K129" s="200"/>
      <c r="L129" s="236">
        <f>職歴入力シート!H78</f>
        <v>0</v>
      </c>
      <c r="M129" s="237"/>
      <c r="N129" s="238"/>
      <c r="O129" s="200"/>
      <c r="P129" s="200"/>
      <c r="Q129" s="200"/>
      <c r="R129" s="200"/>
      <c r="S129" s="200"/>
      <c r="T129" s="201"/>
      <c r="V129" s="202"/>
      <c r="W129" s="203"/>
      <c r="X129" s="209"/>
      <c r="Z129" s="78" t="str">
        <f t="shared" si="68"/>
        <v>0</v>
      </c>
      <c r="AA129" s="77">
        <f t="shared" si="69"/>
        <v>0</v>
      </c>
      <c r="AB129" s="77">
        <f t="shared" si="70"/>
        <v>0</v>
      </c>
      <c r="AC129" s="79" t="str">
        <f t="shared" si="71"/>
        <v>33.0.0</v>
      </c>
      <c r="AD129" s="179"/>
      <c r="AE129" s="180"/>
      <c r="AF129" s="79"/>
      <c r="AG129" s="79"/>
      <c r="AH129" s="80" t="str">
        <f>IFERROR((YEAR(AC130)-YEAR(AC129))*12+(MONTH(AC130)-MONTH(AC129))+1,"")</f>
        <v/>
      </c>
      <c r="AI129" s="79" t="str">
        <f>IF(AH129=1,"sm","ac")</f>
        <v>ac</v>
      </c>
      <c r="AJ129" s="78" t="str">
        <f t="shared" si="62"/>
        <v/>
      </c>
      <c r="AK129" s="77" t="str">
        <f t="shared" si="74"/>
        <v/>
      </c>
      <c r="AL129" s="77" t="str">
        <f t="shared" si="64"/>
        <v/>
      </c>
      <c r="AM129" s="82"/>
      <c r="AN129" s="77"/>
      <c r="AO129" s="77"/>
      <c r="AP129" s="77"/>
      <c r="AQ129" s="77"/>
      <c r="AR129" s="77"/>
      <c r="AS129" s="77"/>
      <c r="AT129" s="77"/>
      <c r="AU129" s="77"/>
      <c r="AV129" s="77"/>
      <c r="AW129" s="77"/>
    </row>
    <row r="130" spans="1:49" ht="13.5" customHeight="1" x14ac:dyDescent="0.15">
      <c r="A130" s="181">
        <v>38</v>
      </c>
      <c r="B130" s="71" t="str">
        <f>IF(職歴入力シート!C79="昭和","S",IF(職歴入力シート!C79="平成","H",IF(職歴入力シート!C79="令和","R","")))</f>
        <v/>
      </c>
      <c r="C130" s="51">
        <f>職歴入力シート!D79</f>
        <v>0</v>
      </c>
      <c r="D130" s="55">
        <f>職歴入力シート!E79</f>
        <v>0</v>
      </c>
      <c r="E130" s="52">
        <f>職歴入力シート!F79</f>
        <v>0</v>
      </c>
      <c r="F130" s="184">
        <f>職歴入力シート!G79</f>
        <v>0</v>
      </c>
      <c r="G130" s="184"/>
      <c r="H130" s="184"/>
      <c r="I130" s="184"/>
      <c r="J130" s="184"/>
      <c r="K130" s="184"/>
      <c r="L130" s="239">
        <f>職歴入力シート!H79</f>
        <v>0</v>
      </c>
      <c r="M130" s="240"/>
      <c r="N130" s="241"/>
      <c r="O130" s="184">
        <f>職歴入力シート!I79</f>
        <v>0</v>
      </c>
      <c r="P130" s="184"/>
      <c r="Q130" s="184"/>
      <c r="R130" s="184">
        <f>職歴入力シート!J79</f>
        <v>0</v>
      </c>
      <c r="S130" s="184"/>
      <c r="T130" s="189"/>
      <c r="V130" s="191" t="str">
        <f t="shared" si="78"/>
        <v/>
      </c>
      <c r="W130" s="193"/>
      <c r="X130" s="208"/>
      <c r="Z130" s="78" t="str">
        <f t="shared" si="68"/>
        <v>0</v>
      </c>
      <c r="AA130" s="77">
        <f t="shared" si="69"/>
        <v>0</v>
      </c>
      <c r="AB130" s="77">
        <f t="shared" si="70"/>
        <v>0</v>
      </c>
      <c r="AC130" s="79" t="str">
        <f t="shared" si="71"/>
        <v>33.0.0</v>
      </c>
      <c r="AD130" s="179" t="str">
        <f t="shared" ref="AD130" si="87">IFERROR((YEAR(AC131)-YEAR(AC130))*12+(MONTH(AC131)-MONTH(AC130))+1,"")</f>
        <v/>
      </c>
      <c r="AE130" s="180" t="str">
        <f>IF(AD130=1,"sm","ac")</f>
        <v>ac</v>
      </c>
      <c r="AF130" s="80" t="str">
        <f t="shared" ref="AF130" si="88">IFERROR((YEAR(AC130)-YEAR(AC129))*12+(MONTH(AC130)-MONTH(AC129))+1,"")</f>
        <v/>
      </c>
      <c r="AG130" s="79" t="str">
        <f>IF(AF130=1,"sm","ac")</f>
        <v>ac</v>
      </c>
      <c r="AH130" s="84"/>
      <c r="AI130" s="83"/>
      <c r="AJ130" s="78" t="str">
        <f t="shared" si="62"/>
        <v/>
      </c>
      <c r="AK130" s="77" t="str">
        <f t="shared" si="74"/>
        <v/>
      </c>
      <c r="AL130" s="77" t="str">
        <f t="shared" si="64"/>
        <v/>
      </c>
      <c r="AM130" s="81" t="str">
        <f>IF(AND(AE130="sm",AG130="sm",AI131="sm"),AO130,IF(AND(AE130="sm",AG130="sm",AI131="ac"),AP130,IF(AND(AE130="sm",AG130="ac",AI131="sm"),AQ130,IF(AND(AE130="sm",AG130="ac",AI131="ac"),AR130,IF(AND(AE130="ac",AG130="sm",AI131="sm"),AS130,IF(AND(AE130="ac",AG130="sm",AI131="ac"),AT130,IF(AND(AE130="ac",AG130="ac",AI131="sm"),AU130,IF(AND(AE130="ac",AG130="ac",AI131="ac"),AV130,"－"))))))))</f>
        <v/>
      </c>
      <c r="AN130" s="77"/>
      <c r="AO130" s="77" t="e">
        <f>IF(OR(AF130&lt;=0,AH131&lt;=0),"／",IF(AL131-AL130+1&gt;=AK130/2,AD130,IF(AL129-AL128+1&gt;AL131-AL130+1,AD130-1,AD130)))</f>
        <v>#VALUE!</v>
      </c>
      <c r="AP130" s="77" t="e">
        <f>IF(OR(AF130&lt;=0,AH131&lt;=0),"／",IF(AL130&lt;=AK130/2+1,AD130,AD130-1))</f>
        <v>#VALUE!</v>
      </c>
      <c r="AQ130" s="77" t="e">
        <f>IF(OR(AF130&lt;=0,AH131&lt;=0),"／",IF(AL131&lt;AK131/2,AD130-1,AD130))</f>
        <v>#VALUE!</v>
      </c>
      <c r="AR130" s="77" t="str">
        <f>IF(OR(AF130&lt;=0,AH131&lt;=0),"／",AD130)</f>
        <v/>
      </c>
      <c r="AS130" s="77" t="e">
        <f>IF(OR(AF130&lt;=0,AH131&lt;=0),"／",IF(AND(AL130&gt;=AK130/2+1,AL131&gt;=AK131/2),AD130-1,IF(AND(AL130&gt;=AK130/2+1,AL131&lt;AK131/2+1),AD130-2,IF(AND(AL130&lt;=AK130/2,AL131&gt;=AK131/2),AD130,IF(AND(AL130&lt;=AK130/2,AL131&lt;AK131/2),AD130-1,AD130)))))</f>
        <v>#VALUE!</v>
      </c>
      <c r="AT130" s="77" t="e">
        <f>IF(OR(AF130&lt;=0,AH131&lt;=0),"／",IF(AL130&lt;(AK130/2+1),AD130,AD130-1))</f>
        <v>#VALUE!</v>
      </c>
      <c r="AU130" s="77" t="e">
        <f>IF(OR(AF130&lt;=0,AH131&lt;=0),"／",IF(AL131&gt;=AK131/2,AD130,AD130-1))</f>
        <v>#VALUE!</v>
      </c>
      <c r="AV130" s="77" t="str">
        <f>IF(OR(AF130&lt;=0,AH131&lt;=0),"／",AD130)</f>
        <v/>
      </c>
      <c r="AW130" s="77"/>
    </row>
    <row r="131" spans="1:49" x14ac:dyDescent="0.15">
      <c r="A131" s="181"/>
      <c r="B131" s="72" t="str">
        <f>IF(職歴入力シート!C80="昭和","S",IF(職歴入力シート!C80="平成","H",IF(職歴入力シート!C80="令和","R","")))</f>
        <v/>
      </c>
      <c r="C131" s="53">
        <f>職歴入力シート!D80</f>
        <v>0</v>
      </c>
      <c r="D131" s="56">
        <f>職歴入力シート!E80</f>
        <v>0</v>
      </c>
      <c r="E131" s="54">
        <f>職歴入力シート!F80</f>
        <v>0</v>
      </c>
      <c r="F131" s="200"/>
      <c r="G131" s="200"/>
      <c r="H131" s="200"/>
      <c r="I131" s="200"/>
      <c r="J131" s="200"/>
      <c r="K131" s="200"/>
      <c r="L131" s="236">
        <f>職歴入力シート!H80</f>
        <v>0</v>
      </c>
      <c r="M131" s="237"/>
      <c r="N131" s="238"/>
      <c r="O131" s="200"/>
      <c r="P131" s="200"/>
      <c r="Q131" s="200"/>
      <c r="R131" s="200"/>
      <c r="S131" s="200"/>
      <c r="T131" s="201"/>
      <c r="V131" s="202"/>
      <c r="W131" s="203"/>
      <c r="X131" s="209"/>
      <c r="Z131" s="78" t="str">
        <f t="shared" si="68"/>
        <v>0</v>
      </c>
      <c r="AA131" s="77">
        <f t="shared" si="69"/>
        <v>0</v>
      </c>
      <c r="AB131" s="77">
        <f t="shared" si="70"/>
        <v>0</v>
      </c>
      <c r="AC131" s="79" t="str">
        <f t="shared" si="71"/>
        <v>33.0.0</v>
      </c>
      <c r="AD131" s="179"/>
      <c r="AE131" s="180"/>
      <c r="AF131" s="79"/>
      <c r="AG131" s="79"/>
      <c r="AH131" s="80" t="str">
        <f>IFERROR((YEAR(AC132)-YEAR(AC131))*12+(MONTH(AC132)-MONTH(AC131))+1,"")</f>
        <v/>
      </c>
      <c r="AI131" s="79" t="str">
        <f>IF(AH131=1,"sm","ac")</f>
        <v>ac</v>
      </c>
      <c r="AJ131" s="78" t="str">
        <f t="shared" si="62"/>
        <v/>
      </c>
      <c r="AK131" s="77" t="str">
        <f t="shared" si="74"/>
        <v/>
      </c>
      <c r="AL131" s="77" t="str">
        <f t="shared" si="64"/>
        <v/>
      </c>
      <c r="AM131" s="82"/>
      <c r="AN131" s="77"/>
      <c r="AO131" s="77"/>
      <c r="AP131" s="77"/>
      <c r="AQ131" s="77"/>
      <c r="AR131" s="77"/>
      <c r="AS131" s="77"/>
      <c r="AT131" s="77"/>
      <c r="AU131" s="77"/>
      <c r="AV131" s="77"/>
      <c r="AW131" s="77"/>
    </row>
    <row r="132" spans="1:49" ht="13.5" customHeight="1" x14ac:dyDescent="0.15">
      <c r="A132" s="181">
        <v>39</v>
      </c>
      <c r="B132" s="71" t="str">
        <f>IF(職歴入力シート!C81="昭和","S",IF(職歴入力シート!C81="平成","H",IF(職歴入力シート!C81="令和","R","")))</f>
        <v/>
      </c>
      <c r="C132" s="51">
        <f>職歴入力シート!D81</f>
        <v>0</v>
      </c>
      <c r="D132" s="55">
        <f>職歴入力シート!E81</f>
        <v>0</v>
      </c>
      <c r="E132" s="52">
        <f>職歴入力シート!F81</f>
        <v>0</v>
      </c>
      <c r="F132" s="184">
        <f>職歴入力シート!G81</f>
        <v>0</v>
      </c>
      <c r="G132" s="184"/>
      <c r="H132" s="184"/>
      <c r="I132" s="184"/>
      <c r="J132" s="184"/>
      <c r="K132" s="184"/>
      <c r="L132" s="239">
        <f>職歴入力シート!H81</f>
        <v>0</v>
      </c>
      <c r="M132" s="240"/>
      <c r="N132" s="241"/>
      <c r="O132" s="184">
        <f>職歴入力シート!I81</f>
        <v>0</v>
      </c>
      <c r="P132" s="184"/>
      <c r="Q132" s="184"/>
      <c r="R132" s="184">
        <f>職歴入力シート!J81</f>
        <v>0</v>
      </c>
      <c r="S132" s="184"/>
      <c r="T132" s="189"/>
      <c r="V132" s="191" t="str">
        <f t="shared" si="78"/>
        <v/>
      </c>
      <c r="W132" s="193"/>
      <c r="X132" s="208"/>
      <c r="Z132" s="78" t="str">
        <f t="shared" si="68"/>
        <v>0</v>
      </c>
      <c r="AA132" s="77">
        <f t="shared" si="69"/>
        <v>0</v>
      </c>
      <c r="AB132" s="77">
        <f t="shared" si="70"/>
        <v>0</v>
      </c>
      <c r="AC132" s="79" t="str">
        <f t="shared" si="71"/>
        <v>33.0.0</v>
      </c>
      <c r="AD132" s="179" t="str">
        <f t="shared" ref="AD132" si="89">IFERROR((YEAR(AC133)-YEAR(AC132))*12+(MONTH(AC133)-MONTH(AC132))+1,"")</f>
        <v/>
      </c>
      <c r="AE132" s="180" t="str">
        <f>IF(AD132=1,"sm","ac")</f>
        <v>ac</v>
      </c>
      <c r="AF132" s="80" t="str">
        <f t="shared" ref="AF132" si="90">IFERROR((YEAR(AC132)-YEAR(AC131))*12+(MONTH(AC132)-MONTH(AC131))+1,"")</f>
        <v/>
      </c>
      <c r="AG132" s="79" t="str">
        <f>IF(AF132=1,"sm","ac")</f>
        <v>ac</v>
      </c>
      <c r="AH132" s="84"/>
      <c r="AI132" s="83"/>
      <c r="AJ132" s="78" t="str">
        <f t="shared" si="62"/>
        <v/>
      </c>
      <c r="AK132" s="77" t="str">
        <f t="shared" si="74"/>
        <v/>
      </c>
      <c r="AL132" s="77" t="str">
        <f t="shared" si="64"/>
        <v/>
      </c>
      <c r="AM132" s="81" t="str">
        <f>IF(AND(AE132="sm",AG132="sm",AI133="sm"),AO132,IF(AND(AE132="sm",AG132="sm",AI133="ac"),AP132,IF(AND(AE132="sm",AG132="ac",AI133="sm"),AQ132,IF(AND(AE132="sm",AG132="ac",AI133="ac"),AR132,IF(AND(AE132="ac",AG132="sm",AI133="sm"),AS132,IF(AND(AE132="ac",AG132="sm",AI133="ac"),AT132,IF(AND(AE132="ac",AG132="ac",AI133="sm"),AU132,IF(AND(AE132="ac",AG132="ac",AI133="ac"),AV132,"－"))))))))</f>
        <v/>
      </c>
      <c r="AN132" s="77"/>
      <c r="AO132" s="77" t="e">
        <f>IF(OR(AF132&lt;=0,AH133&lt;=0),"／",IF(AL133-AL132+1&gt;=AK132/2,AD132,IF(AL131-AL130+1&gt;AL133-AL132+1,AD132-1,AD132)))</f>
        <v>#VALUE!</v>
      </c>
      <c r="AP132" s="77" t="e">
        <f>IF(OR(AF132&lt;=0,AH133&lt;=0),"／",IF(AL132&lt;=AK132/2+1,AD132,AD132-1))</f>
        <v>#VALUE!</v>
      </c>
      <c r="AQ132" s="77" t="e">
        <f>IF(OR(AF132&lt;=0,AH133&lt;=0),"／",IF(AL133&lt;AK133/2,AD132-1,AD132))</f>
        <v>#VALUE!</v>
      </c>
      <c r="AR132" s="77" t="str">
        <f>IF(OR(AF132&lt;=0,AH133&lt;=0),"／",AD132)</f>
        <v/>
      </c>
      <c r="AS132" s="77" t="e">
        <f>IF(OR(AF132&lt;=0,AH133&lt;=0),"／",IF(AND(AL132&gt;=AK132/2+1,AL133&gt;=AK133/2),AD132-1,IF(AND(AL132&gt;=AK132/2+1,AL133&lt;AK133/2+1),AD132-2,IF(AND(AL132&lt;=AK132/2,AL133&gt;=AK133/2),AD132,IF(AND(AL132&lt;=AK132/2,AL133&lt;AK133/2),AD132-1,AD132)))))</f>
        <v>#VALUE!</v>
      </c>
      <c r="AT132" s="77" t="e">
        <f>IF(OR(AF132&lt;=0,AH133&lt;=0),"／",IF(AL132&lt;(AK132/2+1),AD132,AD132-1))</f>
        <v>#VALUE!</v>
      </c>
      <c r="AU132" s="77" t="e">
        <f>IF(OR(AF132&lt;=0,AH133&lt;=0),"／",IF(AL133&gt;=AK133/2,AD132,AD132-1))</f>
        <v>#VALUE!</v>
      </c>
      <c r="AV132" s="77" t="str">
        <f>IF(OR(AF132&lt;=0,AH133&lt;=0),"／",AD132)</f>
        <v/>
      </c>
      <c r="AW132" s="77"/>
    </row>
    <row r="133" spans="1:49" x14ac:dyDescent="0.15">
      <c r="A133" s="181"/>
      <c r="B133" s="72" t="str">
        <f>IF(職歴入力シート!C82="昭和","S",IF(職歴入力シート!C82="平成","H",IF(職歴入力シート!C82="令和","R","")))</f>
        <v/>
      </c>
      <c r="C133" s="53">
        <f>職歴入力シート!D82</f>
        <v>0</v>
      </c>
      <c r="D133" s="56">
        <f>職歴入力シート!E82</f>
        <v>0</v>
      </c>
      <c r="E133" s="54">
        <f>職歴入力シート!F82</f>
        <v>0</v>
      </c>
      <c r="F133" s="200"/>
      <c r="G133" s="200"/>
      <c r="H133" s="200"/>
      <c r="I133" s="200"/>
      <c r="J133" s="200"/>
      <c r="K133" s="200"/>
      <c r="L133" s="236">
        <f>職歴入力シート!H82</f>
        <v>0</v>
      </c>
      <c r="M133" s="237"/>
      <c r="N133" s="238"/>
      <c r="O133" s="200"/>
      <c r="P133" s="200"/>
      <c r="Q133" s="200"/>
      <c r="R133" s="200"/>
      <c r="S133" s="200"/>
      <c r="T133" s="201"/>
      <c r="V133" s="202"/>
      <c r="W133" s="203"/>
      <c r="X133" s="209"/>
      <c r="Z133" s="78" t="str">
        <f t="shared" si="68"/>
        <v>0</v>
      </c>
      <c r="AA133" s="77">
        <f t="shared" si="69"/>
        <v>0</v>
      </c>
      <c r="AB133" s="77">
        <f t="shared" si="70"/>
        <v>0</v>
      </c>
      <c r="AC133" s="79" t="str">
        <f t="shared" si="71"/>
        <v>33.0.0</v>
      </c>
      <c r="AD133" s="179"/>
      <c r="AE133" s="180"/>
      <c r="AF133" s="79"/>
      <c r="AG133" s="79"/>
      <c r="AH133" s="80" t="str">
        <f>IFERROR((YEAR(AC134)-YEAR(AC133))*12+(MONTH(AC134)-MONTH(AC133))+1,"")</f>
        <v/>
      </c>
      <c r="AI133" s="79" t="str">
        <f>IF(AH133=1,"sm","ac")</f>
        <v>ac</v>
      </c>
      <c r="AJ133" s="78" t="str">
        <f t="shared" si="62"/>
        <v/>
      </c>
      <c r="AK133" s="77" t="str">
        <f t="shared" si="74"/>
        <v/>
      </c>
      <c r="AL133" s="77" t="str">
        <f t="shared" si="64"/>
        <v/>
      </c>
      <c r="AM133" s="82"/>
      <c r="AN133" s="77"/>
      <c r="AO133" s="77"/>
      <c r="AP133" s="77"/>
      <c r="AQ133" s="77"/>
      <c r="AR133" s="77"/>
      <c r="AS133" s="77"/>
      <c r="AT133" s="77"/>
      <c r="AU133" s="77"/>
      <c r="AV133" s="77"/>
      <c r="AW133" s="77"/>
    </row>
    <row r="134" spans="1:49" ht="13.5" customHeight="1" x14ac:dyDescent="0.15">
      <c r="A134" s="181">
        <v>40</v>
      </c>
      <c r="B134" s="71" t="str">
        <f>IF(職歴入力シート!C83="昭和","S",IF(職歴入力シート!C83="平成","H",IF(職歴入力シート!C83="令和","R","")))</f>
        <v/>
      </c>
      <c r="C134" s="51">
        <f>職歴入力シート!D83</f>
        <v>0</v>
      </c>
      <c r="D134" s="55">
        <f>職歴入力シート!E83</f>
        <v>0</v>
      </c>
      <c r="E134" s="52">
        <f>職歴入力シート!F83</f>
        <v>0</v>
      </c>
      <c r="F134" s="184">
        <f>職歴入力シート!G83</f>
        <v>0</v>
      </c>
      <c r="G134" s="184"/>
      <c r="H134" s="184"/>
      <c r="I134" s="184"/>
      <c r="J134" s="184"/>
      <c r="K134" s="184"/>
      <c r="L134" s="239">
        <f>職歴入力シート!H83</f>
        <v>0</v>
      </c>
      <c r="M134" s="240"/>
      <c r="N134" s="241"/>
      <c r="O134" s="184">
        <f>職歴入力シート!I83</f>
        <v>0</v>
      </c>
      <c r="P134" s="184"/>
      <c r="Q134" s="184"/>
      <c r="R134" s="184">
        <f>職歴入力シート!J83</f>
        <v>0</v>
      </c>
      <c r="S134" s="184"/>
      <c r="T134" s="189"/>
      <c r="V134" s="191" t="str">
        <f t="shared" si="78"/>
        <v/>
      </c>
      <c r="W134" s="193"/>
      <c r="X134" s="208"/>
      <c r="Z134" s="78" t="str">
        <f t="shared" si="68"/>
        <v>0</v>
      </c>
      <c r="AA134" s="77">
        <f t="shared" si="69"/>
        <v>0</v>
      </c>
      <c r="AB134" s="77">
        <f t="shared" si="70"/>
        <v>0</v>
      </c>
      <c r="AC134" s="79" t="str">
        <f t="shared" si="71"/>
        <v>33.0.0</v>
      </c>
      <c r="AD134" s="179" t="str">
        <f t="shared" ref="AD134" si="91">IFERROR((YEAR(AC135)-YEAR(AC134))*12+(MONTH(AC135)-MONTH(AC134))+1,"")</f>
        <v/>
      </c>
      <c r="AE134" s="180" t="str">
        <f>IF(AD134=1,"sm","ac")</f>
        <v>ac</v>
      </c>
      <c r="AF134" s="80" t="str">
        <f t="shared" ref="AF134" si="92">IFERROR((YEAR(AC134)-YEAR(AC133))*12+(MONTH(AC134)-MONTH(AC133))+1,"")</f>
        <v/>
      </c>
      <c r="AG134" s="79" t="str">
        <f>IF(AF134=1,"sm","ac")</f>
        <v>ac</v>
      </c>
      <c r="AH134" s="84"/>
      <c r="AI134" s="83"/>
      <c r="AJ134" s="78" t="str">
        <f t="shared" si="62"/>
        <v/>
      </c>
      <c r="AK134" s="77" t="str">
        <f t="shared" si="74"/>
        <v/>
      </c>
      <c r="AL134" s="77" t="str">
        <f t="shared" si="64"/>
        <v/>
      </c>
      <c r="AM134" s="81" t="str">
        <f>IF(AND(AE134="sm",AG134="sm",AI135="sm"),AO134,IF(AND(AE134="sm",AG134="sm",AI135="ac"),AP134,IF(AND(AE134="sm",AG134="ac",AI135="sm"),AQ134,IF(AND(AE134="sm",AG134="ac",AI135="ac"),AR134,IF(AND(AE134="ac",AG134="sm",AI135="sm"),AS134,IF(AND(AE134="ac",AG134="sm",AI135="ac"),AT134,IF(AND(AE134="ac",AG134="ac",AI135="sm"),AU134,IF(AND(AE134="ac",AG134="ac",AI135="ac"),AV134,"－"))))))))</f>
        <v/>
      </c>
      <c r="AN134" s="77"/>
      <c r="AO134" s="77" t="e">
        <f>IF(OR(AF134&lt;=0,AH135&lt;=0),"／",IF(AL135-AL134+1&gt;=AK134/2,AD134,IF(AL133-AL132+1&gt;AL135-AL134+1,AD134-1,AD134)))</f>
        <v>#VALUE!</v>
      </c>
      <c r="AP134" s="77" t="e">
        <f>IF(OR(AF134&lt;=0,AH135&lt;=0),"／",IF(AL134&lt;=AK134/2+1,AD134,AD134-1))</f>
        <v>#VALUE!</v>
      </c>
      <c r="AQ134" s="77" t="e">
        <f>IF(OR(AF134&lt;=0,AH135&lt;=0),"／",IF(AL135&lt;AK135/2,AD134-1,AD134))</f>
        <v>#VALUE!</v>
      </c>
      <c r="AR134" s="77" t="str">
        <f>IF(OR(AF134&lt;=0,AH135&lt;=0),"／",AD134)</f>
        <v/>
      </c>
      <c r="AS134" s="77" t="e">
        <f>IF(OR(AF134&lt;=0,AH135&lt;=0),"／",IF(AND(AL134&gt;=AK134/2+1,AL135&gt;=AK135/2),AD134-1,IF(AND(AL134&gt;=AK134/2+1,AL135&lt;AK135/2+1),AD134-2,IF(AND(AL134&lt;=AK134/2,AL135&gt;=AK135/2),AD134,IF(AND(AL134&lt;=AK134/2,AL135&lt;AK135/2),AD134-1,AD134)))))</f>
        <v>#VALUE!</v>
      </c>
      <c r="AT134" s="77" t="e">
        <f>IF(OR(AF134&lt;=0,AH135&lt;=0),"／",IF(AL134&lt;(AK134/2+1),AD134,AD134-1))</f>
        <v>#VALUE!</v>
      </c>
      <c r="AU134" s="77" t="e">
        <f>IF(OR(AF134&lt;=0,AH135&lt;=0),"／",IF(AL135&gt;=AK135/2,AD134,AD134-1))</f>
        <v>#VALUE!</v>
      </c>
      <c r="AV134" s="77" t="str">
        <f>IF(OR(AF134&lt;=0,AH135&lt;=0),"／",AD134)</f>
        <v/>
      </c>
      <c r="AW134" s="77"/>
    </row>
    <row r="135" spans="1:49" x14ac:dyDescent="0.15">
      <c r="A135" s="181"/>
      <c r="B135" s="72" t="str">
        <f>IF(職歴入力シート!C84="昭和","S",IF(職歴入力シート!C84="平成","H",IF(職歴入力シート!C84="令和","R","")))</f>
        <v/>
      </c>
      <c r="C135" s="53">
        <f>職歴入力シート!D84</f>
        <v>0</v>
      </c>
      <c r="D135" s="56">
        <f>職歴入力シート!E84</f>
        <v>0</v>
      </c>
      <c r="E135" s="54">
        <f>職歴入力シート!F84</f>
        <v>0</v>
      </c>
      <c r="F135" s="200"/>
      <c r="G135" s="200"/>
      <c r="H135" s="200"/>
      <c r="I135" s="200"/>
      <c r="J135" s="200"/>
      <c r="K135" s="200"/>
      <c r="L135" s="236">
        <f>職歴入力シート!H84</f>
        <v>0</v>
      </c>
      <c r="M135" s="237"/>
      <c r="N135" s="238"/>
      <c r="O135" s="200"/>
      <c r="P135" s="200"/>
      <c r="Q135" s="200"/>
      <c r="R135" s="200"/>
      <c r="S135" s="200"/>
      <c r="T135" s="201"/>
      <c r="V135" s="202"/>
      <c r="W135" s="203"/>
      <c r="X135" s="209"/>
      <c r="Z135" s="78" t="str">
        <f t="shared" si="68"/>
        <v>0</v>
      </c>
      <c r="AA135" s="77">
        <f t="shared" si="69"/>
        <v>0</v>
      </c>
      <c r="AB135" s="77">
        <f t="shared" si="70"/>
        <v>0</v>
      </c>
      <c r="AC135" s="79" t="str">
        <f t="shared" si="71"/>
        <v>33.0.0</v>
      </c>
      <c r="AD135" s="179"/>
      <c r="AE135" s="180"/>
      <c r="AF135" s="79"/>
      <c r="AG135" s="79"/>
      <c r="AH135" s="80" t="str">
        <f>IFERROR((YEAR(AC136)-YEAR(AC135))*12+(MONTH(AC136)-MONTH(AC135))+1,"")</f>
        <v/>
      </c>
      <c r="AI135" s="79" t="str">
        <f>IF(AH135=1,"sm","ac")</f>
        <v>ac</v>
      </c>
      <c r="AJ135" s="78" t="str">
        <f t="shared" si="62"/>
        <v/>
      </c>
      <c r="AK135" s="77" t="str">
        <f t="shared" si="74"/>
        <v/>
      </c>
      <c r="AL135" s="77" t="str">
        <f t="shared" si="64"/>
        <v/>
      </c>
      <c r="AM135" s="82"/>
      <c r="AN135" s="77"/>
      <c r="AO135" s="77"/>
      <c r="AP135" s="77"/>
      <c r="AQ135" s="77"/>
      <c r="AR135" s="77"/>
      <c r="AS135" s="77"/>
      <c r="AT135" s="77"/>
      <c r="AU135" s="77"/>
      <c r="AV135" s="77"/>
      <c r="AW135" s="77"/>
    </row>
    <row r="136" spans="1:49" ht="13.5" customHeight="1" x14ac:dyDescent="0.15">
      <c r="A136" s="181">
        <v>41</v>
      </c>
      <c r="B136" s="71" t="str">
        <f>IF(職歴入力シート!C85="昭和","S",IF(職歴入力シート!C85="平成","H",IF(職歴入力シート!C85="令和","R","")))</f>
        <v/>
      </c>
      <c r="C136" s="51">
        <f>職歴入力シート!D85</f>
        <v>0</v>
      </c>
      <c r="D136" s="55">
        <f>職歴入力シート!E85</f>
        <v>0</v>
      </c>
      <c r="E136" s="52">
        <f>職歴入力シート!F85</f>
        <v>0</v>
      </c>
      <c r="F136" s="184">
        <f>職歴入力シート!G85</f>
        <v>0</v>
      </c>
      <c r="G136" s="184"/>
      <c r="H136" s="184"/>
      <c r="I136" s="184"/>
      <c r="J136" s="184"/>
      <c r="K136" s="184"/>
      <c r="L136" s="239">
        <f>職歴入力シート!H85</f>
        <v>0</v>
      </c>
      <c r="M136" s="240"/>
      <c r="N136" s="241"/>
      <c r="O136" s="184">
        <f>職歴入力シート!I85</f>
        <v>0</v>
      </c>
      <c r="P136" s="184"/>
      <c r="Q136" s="184"/>
      <c r="R136" s="184">
        <f>職歴入力シート!J85</f>
        <v>0</v>
      </c>
      <c r="S136" s="184"/>
      <c r="T136" s="189"/>
      <c r="V136" s="191" t="str">
        <f t="shared" si="78"/>
        <v/>
      </c>
      <c r="W136" s="193"/>
      <c r="X136" s="208"/>
      <c r="Z136" s="78" t="str">
        <f t="shared" si="68"/>
        <v>0</v>
      </c>
      <c r="AA136" s="77">
        <f t="shared" si="69"/>
        <v>0</v>
      </c>
      <c r="AB136" s="77">
        <f t="shared" si="70"/>
        <v>0</v>
      </c>
      <c r="AC136" s="79" t="str">
        <f t="shared" si="71"/>
        <v>33.0.0</v>
      </c>
      <c r="AD136" s="179" t="str">
        <f t="shared" ref="AD136" si="93">IFERROR((YEAR(AC137)-YEAR(AC136))*12+(MONTH(AC137)-MONTH(AC136))+1,"")</f>
        <v/>
      </c>
      <c r="AE136" s="180" t="str">
        <f>IF(AD136=1,"sm","ac")</f>
        <v>ac</v>
      </c>
      <c r="AF136" s="80" t="str">
        <f t="shared" ref="AF136" si="94">IFERROR((YEAR(AC136)-YEAR(AC135))*12+(MONTH(AC136)-MONTH(AC135))+1,"")</f>
        <v/>
      </c>
      <c r="AG136" s="79" t="str">
        <f>IF(AF136=1,"sm","ac")</f>
        <v>ac</v>
      </c>
      <c r="AH136" s="84"/>
      <c r="AI136" s="83"/>
      <c r="AJ136" s="78" t="str">
        <f t="shared" si="62"/>
        <v/>
      </c>
      <c r="AK136" s="77" t="str">
        <f t="shared" si="74"/>
        <v/>
      </c>
      <c r="AL136" s="77" t="str">
        <f t="shared" si="64"/>
        <v/>
      </c>
      <c r="AM136" s="81" t="str">
        <f>IF(AND(AE136="sm",AG136="sm",AI137="sm"),AO136,IF(AND(AE136="sm",AG136="sm",AI137="ac"),AP136,IF(AND(AE136="sm",AG136="ac",AI137="sm"),AQ136,IF(AND(AE136="sm",AG136="ac",AI137="ac"),AR136,IF(AND(AE136="ac",AG136="sm",AI137="sm"),AS136,IF(AND(AE136="ac",AG136="sm",AI137="ac"),AT136,IF(AND(AE136="ac",AG136="ac",AI137="sm"),AU136,IF(AND(AE136="ac",AG136="ac",AI137="ac"),AV136,"－"))))))))</f>
        <v/>
      </c>
      <c r="AN136" s="77"/>
      <c r="AO136" s="77" t="e">
        <f>IF(OR(AF136&lt;=0,AH137&lt;=0),"／",IF(AL137-AL136+1&gt;=AK136/2,AD136,IF(AL135-AL134+1&gt;AL137-AL136+1,AD136-1,AD136)))</f>
        <v>#VALUE!</v>
      </c>
      <c r="AP136" s="77" t="e">
        <f>IF(OR(AF136&lt;=0,AH137&lt;=0),"／",IF(AL136&lt;=AK136/2+1,AD136,AD136-1))</f>
        <v>#VALUE!</v>
      </c>
      <c r="AQ136" s="77" t="e">
        <f>IF(OR(AF136&lt;=0,AH137&lt;=0),"／",IF(AL137&lt;AK137/2,AD136-1,AD136))</f>
        <v>#VALUE!</v>
      </c>
      <c r="AR136" s="77" t="str">
        <f>IF(OR(AF136&lt;=0,AH137&lt;=0),"／",AD136)</f>
        <v/>
      </c>
      <c r="AS136" s="77" t="e">
        <f>IF(OR(AF136&lt;=0,AH137&lt;=0),"／",IF(AND(AL136&gt;=AK136/2+1,AL137&gt;=AK137/2),AD136-1,IF(AND(AL136&gt;=AK136/2+1,AL137&lt;AK137/2+1),AD136-2,IF(AND(AL136&lt;=AK136/2,AL137&gt;=AK137/2),AD136,IF(AND(AL136&lt;=AK136/2,AL137&lt;AK137/2),AD136-1,AD136)))))</f>
        <v>#VALUE!</v>
      </c>
      <c r="AT136" s="77" t="e">
        <f>IF(OR(AF136&lt;=0,AH137&lt;=0),"／",IF(AL136&lt;(AK136/2+1),AD136,AD136-1))</f>
        <v>#VALUE!</v>
      </c>
      <c r="AU136" s="77" t="e">
        <f>IF(OR(AF136&lt;=0,AH137&lt;=0),"／",IF(AL137&gt;=AK137/2,AD136,AD136-1))</f>
        <v>#VALUE!</v>
      </c>
      <c r="AV136" s="77" t="str">
        <f>IF(OR(AF136&lt;=0,AH137&lt;=0),"／",AD136)</f>
        <v/>
      </c>
      <c r="AW136" s="77"/>
    </row>
    <row r="137" spans="1:49" x14ac:dyDescent="0.15">
      <c r="A137" s="181"/>
      <c r="B137" s="72" t="str">
        <f>IF(職歴入力シート!C86="昭和","S",IF(職歴入力シート!C86="平成","H",IF(職歴入力シート!C86="令和","R","")))</f>
        <v/>
      </c>
      <c r="C137" s="53">
        <f>職歴入力シート!D86</f>
        <v>0</v>
      </c>
      <c r="D137" s="56">
        <f>職歴入力シート!E86</f>
        <v>0</v>
      </c>
      <c r="E137" s="54">
        <f>職歴入力シート!F86</f>
        <v>0</v>
      </c>
      <c r="F137" s="200"/>
      <c r="G137" s="200"/>
      <c r="H137" s="200"/>
      <c r="I137" s="200"/>
      <c r="J137" s="200"/>
      <c r="K137" s="200"/>
      <c r="L137" s="236">
        <f>職歴入力シート!H86</f>
        <v>0</v>
      </c>
      <c r="M137" s="237"/>
      <c r="N137" s="238"/>
      <c r="O137" s="200"/>
      <c r="P137" s="200"/>
      <c r="Q137" s="200"/>
      <c r="R137" s="200"/>
      <c r="S137" s="200"/>
      <c r="T137" s="201"/>
      <c r="V137" s="202"/>
      <c r="W137" s="203"/>
      <c r="X137" s="209"/>
      <c r="Z137" s="78" t="str">
        <f t="shared" si="68"/>
        <v>0</v>
      </c>
      <c r="AA137" s="77">
        <f t="shared" si="69"/>
        <v>0</v>
      </c>
      <c r="AB137" s="77">
        <f t="shared" si="70"/>
        <v>0</v>
      </c>
      <c r="AC137" s="79" t="str">
        <f t="shared" si="71"/>
        <v>33.0.0</v>
      </c>
      <c r="AD137" s="179"/>
      <c r="AE137" s="180"/>
      <c r="AF137" s="79"/>
      <c r="AG137" s="79"/>
      <c r="AH137" s="80" t="str">
        <f>IFERROR((YEAR(AC138)-YEAR(AC137))*12+(MONTH(AC138)-MONTH(AC137))+1,"")</f>
        <v/>
      </c>
      <c r="AI137" s="79" t="str">
        <f>IF(AH137=1,"sm","ac")</f>
        <v>ac</v>
      </c>
      <c r="AJ137" s="78" t="str">
        <f t="shared" si="62"/>
        <v/>
      </c>
      <c r="AK137" s="77" t="str">
        <f t="shared" si="74"/>
        <v/>
      </c>
      <c r="AL137" s="77" t="str">
        <f t="shared" si="64"/>
        <v/>
      </c>
      <c r="AM137" s="82"/>
      <c r="AN137" s="77"/>
      <c r="AO137" s="77"/>
      <c r="AP137" s="77"/>
      <c r="AQ137" s="77"/>
      <c r="AR137" s="77"/>
      <c r="AS137" s="77"/>
      <c r="AT137" s="77"/>
      <c r="AU137" s="77"/>
      <c r="AV137" s="77"/>
      <c r="AW137" s="77"/>
    </row>
    <row r="138" spans="1:49" ht="13.5" customHeight="1" x14ac:dyDescent="0.15">
      <c r="A138" s="181">
        <v>42</v>
      </c>
      <c r="B138" s="71" t="str">
        <f>IF(職歴入力シート!C87="昭和","S",IF(職歴入力シート!C87="平成","H",IF(職歴入力シート!C87="令和","R","")))</f>
        <v/>
      </c>
      <c r="C138" s="51">
        <f>職歴入力シート!D87</f>
        <v>0</v>
      </c>
      <c r="D138" s="55">
        <f>職歴入力シート!E87</f>
        <v>0</v>
      </c>
      <c r="E138" s="52">
        <f>職歴入力シート!F87</f>
        <v>0</v>
      </c>
      <c r="F138" s="184">
        <f>職歴入力シート!G87</f>
        <v>0</v>
      </c>
      <c r="G138" s="184"/>
      <c r="H138" s="184"/>
      <c r="I138" s="184"/>
      <c r="J138" s="184"/>
      <c r="K138" s="184"/>
      <c r="L138" s="239">
        <f>職歴入力シート!H87</f>
        <v>0</v>
      </c>
      <c r="M138" s="240"/>
      <c r="N138" s="241"/>
      <c r="O138" s="184">
        <f>職歴入力シート!I87</f>
        <v>0</v>
      </c>
      <c r="P138" s="184"/>
      <c r="Q138" s="184"/>
      <c r="R138" s="184">
        <f>職歴入力シート!J87</f>
        <v>0</v>
      </c>
      <c r="S138" s="184"/>
      <c r="T138" s="189"/>
      <c r="V138" s="191" t="str">
        <f t="shared" si="78"/>
        <v/>
      </c>
      <c r="W138" s="193"/>
      <c r="X138" s="208"/>
      <c r="Z138" s="78" t="str">
        <f t="shared" si="68"/>
        <v>0</v>
      </c>
      <c r="AA138" s="77">
        <f t="shared" si="69"/>
        <v>0</v>
      </c>
      <c r="AB138" s="77">
        <f t="shared" si="70"/>
        <v>0</v>
      </c>
      <c r="AC138" s="79" t="str">
        <f t="shared" si="71"/>
        <v>33.0.0</v>
      </c>
      <c r="AD138" s="179" t="str">
        <f t="shared" ref="AD138" si="95">IFERROR((YEAR(AC139)-YEAR(AC138))*12+(MONTH(AC139)-MONTH(AC138))+1,"")</f>
        <v/>
      </c>
      <c r="AE138" s="180" t="str">
        <f>IF(AD138=1,"sm","ac")</f>
        <v>ac</v>
      </c>
      <c r="AF138" s="80" t="str">
        <f t="shared" ref="AF138" si="96">IFERROR((YEAR(AC138)-YEAR(AC137))*12+(MONTH(AC138)-MONTH(AC137))+1,"")</f>
        <v/>
      </c>
      <c r="AG138" s="79" t="str">
        <f>IF(AF138=1,"sm","ac")</f>
        <v>ac</v>
      </c>
      <c r="AH138" s="84"/>
      <c r="AI138" s="83"/>
      <c r="AJ138" s="78" t="str">
        <f t="shared" si="62"/>
        <v/>
      </c>
      <c r="AK138" s="77" t="str">
        <f t="shared" si="74"/>
        <v/>
      </c>
      <c r="AL138" s="77" t="str">
        <f t="shared" si="64"/>
        <v/>
      </c>
      <c r="AM138" s="81" t="str">
        <f>IF(AND(AE138="sm",AG138="sm",AI139="sm"),AO138,IF(AND(AE138="sm",AG138="sm",AI139="ac"),AP138,IF(AND(AE138="sm",AG138="ac",AI139="sm"),AQ138,IF(AND(AE138="sm",AG138="ac",AI139="ac"),AR138,IF(AND(AE138="ac",AG138="sm",AI139="sm"),AS138,IF(AND(AE138="ac",AG138="sm",AI139="ac"),AT138,IF(AND(AE138="ac",AG138="ac",AI139="sm"),AU138,IF(AND(AE138="ac",AG138="ac",AI139="ac"),AV138,"－"))))))))</f>
        <v/>
      </c>
      <c r="AN138" s="77"/>
      <c r="AO138" s="77" t="e">
        <f>IF(OR(AF138&lt;=0,AH139&lt;=0),"／",IF(AL139-AL138+1&gt;=AK138/2,AD138,IF(AL137-AL136+1&gt;AL139-AL138+1,AD138-1,AD138)))</f>
        <v>#VALUE!</v>
      </c>
      <c r="AP138" s="77" t="e">
        <f>IF(OR(AF138&lt;=0,AH139&lt;=0),"／",IF(AL138&lt;=AK138/2+1,AD138,AD138-1))</f>
        <v>#VALUE!</v>
      </c>
      <c r="AQ138" s="77" t="e">
        <f>IF(OR(AF138&lt;=0,AH139&lt;=0),"／",IF(AL139&lt;AK139/2,AD138-1,AD138))</f>
        <v>#VALUE!</v>
      </c>
      <c r="AR138" s="77" t="str">
        <f>IF(OR(AF138&lt;=0,AH139&lt;=0),"／",AD138)</f>
        <v/>
      </c>
      <c r="AS138" s="77" t="e">
        <f>IF(OR(AF138&lt;=0,AH139&lt;=0),"／",IF(AND(AL138&gt;=AK138/2+1,AL139&gt;=AK139/2),AD138-1,IF(AND(AL138&gt;=AK138/2+1,AL139&lt;AK139/2+1),AD138-2,IF(AND(AL138&lt;=AK138/2,AL139&gt;=AK139/2),AD138,IF(AND(AL138&lt;=AK138/2,AL139&lt;AK139/2),AD138-1,AD138)))))</f>
        <v>#VALUE!</v>
      </c>
      <c r="AT138" s="77" t="e">
        <f>IF(OR(AF138&lt;=0,AH139&lt;=0),"／",IF(AL138&lt;(AK138/2+1),AD138,AD138-1))</f>
        <v>#VALUE!</v>
      </c>
      <c r="AU138" s="77" t="e">
        <f>IF(OR(AF138&lt;=0,AH139&lt;=0),"／",IF(AL139&gt;=AK139/2,AD138,AD138-1))</f>
        <v>#VALUE!</v>
      </c>
      <c r="AV138" s="77" t="str">
        <f>IF(OR(AF138&lt;=0,AH139&lt;=0),"／",AD138)</f>
        <v/>
      </c>
      <c r="AW138" s="77"/>
    </row>
    <row r="139" spans="1:49" x14ac:dyDescent="0.15">
      <c r="A139" s="181"/>
      <c r="B139" s="72" t="str">
        <f>IF(職歴入力シート!C88="昭和","S",IF(職歴入力シート!C88="平成","H",IF(職歴入力シート!C88="令和","R","")))</f>
        <v/>
      </c>
      <c r="C139" s="53">
        <f>職歴入力シート!D88</f>
        <v>0</v>
      </c>
      <c r="D139" s="56">
        <f>職歴入力シート!E88</f>
        <v>0</v>
      </c>
      <c r="E139" s="54">
        <f>職歴入力シート!F88</f>
        <v>0</v>
      </c>
      <c r="F139" s="200"/>
      <c r="G139" s="200"/>
      <c r="H139" s="200"/>
      <c r="I139" s="200"/>
      <c r="J139" s="200"/>
      <c r="K139" s="200"/>
      <c r="L139" s="236">
        <f>職歴入力シート!H88</f>
        <v>0</v>
      </c>
      <c r="M139" s="237"/>
      <c r="N139" s="238"/>
      <c r="O139" s="200"/>
      <c r="P139" s="200"/>
      <c r="Q139" s="200"/>
      <c r="R139" s="200"/>
      <c r="S139" s="200"/>
      <c r="T139" s="201"/>
      <c r="V139" s="202"/>
      <c r="W139" s="203"/>
      <c r="X139" s="209"/>
      <c r="Z139" s="78" t="str">
        <f t="shared" si="68"/>
        <v>0</v>
      </c>
      <c r="AA139" s="77">
        <f t="shared" si="69"/>
        <v>0</v>
      </c>
      <c r="AB139" s="77">
        <f t="shared" si="70"/>
        <v>0</v>
      </c>
      <c r="AC139" s="79" t="str">
        <f t="shared" si="71"/>
        <v>33.0.0</v>
      </c>
      <c r="AD139" s="179"/>
      <c r="AE139" s="180"/>
      <c r="AF139" s="79"/>
      <c r="AG139" s="79"/>
      <c r="AH139" s="80" t="str">
        <f>IFERROR((YEAR(AC140)-YEAR(AC139))*12+(MONTH(AC140)-MONTH(AC139))+1,"")</f>
        <v/>
      </c>
      <c r="AI139" s="79" t="str">
        <f>IF(AH139=1,"sm","ac")</f>
        <v>ac</v>
      </c>
      <c r="AJ139" s="78" t="str">
        <f t="shared" si="62"/>
        <v/>
      </c>
      <c r="AK139" s="77" t="str">
        <f t="shared" si="74"/>
        <v/>
      </c>
      <c r="AL139" s="77" t="str">
        <f t="shared" si="64"/>
        <v/>
      </c>
      <c r="AM139" s="82"/>
      <c r="AN139" s="77"/>
      <c r="AO139" s="77"/>
      <c r="AP139" s="77"/>
      <c r="AQ139" s="77"/>
      <c r="AR139" s="77"/>
      <c r="AS139" s="77"/>
      <c r="AT139" s="77"/>
      <c r="AU139" s="77"/>
      <c r="AV139" s="77"/>
      <c r="AW139" s="77"/>
    </row>
    <row r="140" spans="1:49" ht="13.5" customHeight="1" x14ac:dyDescent="0.15">
      <c r="A140" s="181">
        <v>43</v>
      </c>
      <c r="B140" s="71" t="str">
        <f>IF(職歴入力シート!C89="昭和","S",IF(職歴入力シート!C89="平成","H",IF(職歴入力シート!C89="令和","R","")))</f>
        <v/>
      </c>
      <c r="C140" s="51">
        <f>職歴入力シート!D89</f>
        <v>0</v>
      </c>
      <c r="D140" s="55">
        <f>職歴入力シート!E89</f>
        <v>0</v>
      </c>
      <c r="E140" s="52">
        <f>職歴入力シート!F89</f>
        <v>0</v>
      </c>
      <c r="F140" s="184">
        <f>職歴入力シート!G89</f>
        <v>0</v>
      </c>
      <c r="G140" s="184"/>
      <c r="H140" s="184"/>
      <c r="I140" s="184"/>
      <c r="J140" s="184"/>
      <c r="K140" s="184"/>
      <c r="L140" s="239">
        <f>職歴入力シート!H89</f>
        <v>0</v>
      </c>
      <c r="M140" s="240"/>
      <c r="N140" s="241"/>
      <c r="O140" s="184">
        <f>職歴入力シート!I89</f>
        <v>0</v>
      </c>
      <c r="P140" s="184"/>
      <c r="Q140" s="184"/>
      <c r="R140" s="184">
        <f>職歴入力シート!J89</f>
        <v>0</v>
      </c>
      <c r="S140" s="184"/>
      <c r="T140" s="189"/>
      <c r="V140" s="191" t="str">
        <f t="shared" si="78"/>
        <v/>
      </c>
      <c r="W140" s="193"/>
      <c r="X140" s="208"/>
      <c r="Z140" s="78" t="str">
        <f t="shared" si="68"/>
        <v>0</v>
      </c>
      <c r="AA140" s="77">
        <f t="shared" si="69"/>
        <v>0</v>
      </c>
      <c r="AB140" s="77">
        <f t="shared" si="70"/>
        <v>0</v>
      </c>
      <c r="AC140" s="79" t="str">
        <f t="shared" si="71"/>
        <v>33.0.0</v>
      </c>
      <c r="AD140" s="179" t="str">
        <f t="shared" ref="AD140" si="97">IFERROR((YEAR(AC141)-YEAR(AC140))*12+(MONTH(AC141)-MONTH(AC140))+1,"")</f>
        <v/>
      </c>
      <c r="AE140" s="180" t="str">
        <f>IF(AD140=1,"sm","ac")</f>
        <v>ac</v>
      </c>
      <c r="AF140" s="80" t="str">
        <f t="shared" ref="AF140" si="98">IFERROR((YEAR(AC140)-YEAR(AC139))*12+(MONTH(AC140)-MONTH(AC139))+1,"")</f>
        <v/>
      </c>
      <c r="AG140" s="79" t="str">
        <f>IF(AF140=1,"sm","ac")</f>
        <v>ac</v>
      </c>
      <c r="AH140" s="84"/>
      <c r="AI140" s="83"/>
      <c r="AJ140" s="78" t="str">
        <f t="shared" si="62"/>
        <v/>
      </c>
      <c r="AK140" s="77" t="str">
        <f t="shared" si="74"/>
        <v/>
      </c>
      <c r="AL140" s="77" t="str">
        <f t="shared" si="64"/>
        <v/>
      </c>
      <c r="AM140" s="81" t="str">
        <f>IF(AND(AE140="sm",AG140="sm",AI141="sm"),AO140,IF(AND(AE140="sm",AG140="sm",AI141="ac"),AP140,IF(AND(AE140="sm",AG140="ac",AI141="sm"),AQ140,IF(AND(AE140="sm",AG140="ac",AI141="ac"),AR140,IF(AND(AE140="ac",AG140="sm",AI141="sm"),AS140,IF(AND(AE140="ac",AG140="sm",AI141="ac"),AT140,IF(AND(AE140="ac",AG140="ac",AI141="sm"),AU140,IF(AND(AE140="ac",AG140="ac",AI141="ac"),AV140,"－"))))))))</f>
        <v/>
      </c>
      <c r="AN140" s="77"/>
      <c r="AO140" s="77" t="e">
        <f>IF(OR(AF140&lt;=0,AH141&lt;=0),"／",IF(AL141-AL140+1&gt;=AK140/2,AD140,IF(AL139-AL138+1&gt;AL141-AL140+1,AD140-1,AD140)))</f>
        <v>#VALUE!</v>
      </c>
      <c r="AP140" s="77" t="e">
        <f>IF(OR(AF140&lt;=0,AH141&lt;=0),"／",IF(AL140&lt;=AK140/2+1,AD140,AD140-1))</f>
        <v>#VALUE!</v>
      </c>
      <c r="AQ140" s="77" t="e">
        <f>IF(OR(AF140&lt;=0,AH141&lt;=0),"／",IF(AL141&lt;AK141/2,AD140-1,AD140))</f>
        <v>#VALUE!</v>
      </c>
      <c r="AR140" s="77" t="str">
        <f>IF(OR(AF140&lt;=0,AH141&lt;=0),"／",AD140)</f>
        <v/>
      </c>
      <c r="AS140" s="77" t="e">
        <f>IF(OR(AF140&lt;=0,AH141&lt;=0),"／",IF(AND(AL140&gt;=AK140/2+1,AL141&gt;=AK141/2),AD140-1,IF(AND(AL140&gt;=AK140/2+1,AL141&lt;AK141/2+1),AD140-2,IF(AND(AL140&lt;=AK140/2,AL141&gt;=AK141/2),AD140,IF(AND(AL140&lt;=AK140/2,AL141&lt;AK141/2),AD140-1,AD140)))))</f>
        <v>#VALUE!</v>
      </c>
      <c r="AT140" s="77" t="e">
        <f>IF(OR(AF140&lt;=0,AH141&lt;=0),"／",IF(AL140&lt;(AK140/2+1),AD140,AD140-1))</f>
        <v>#VALUE!</v>
      </c>
      <c r="AU140" s="77" t="e">
        <f>IF(OR(AF140&lt;=0,AH141&lt;=0),"／",IF(AL141&gt;=AK141/2,AD140,AD140-1))</f>
        <v>#VALUE!</v>
      </c>
      <c r="AV140" s="77" t="str">
        <f>IF(OR(AF140&lt;=0,AH141&lt;=0),"／",AD140)</f>
        <v/>
      </c>
      <c r="AW140" s="77"/>
    </row>
    <row r="141" spans="1:49" x14ac:dyDescent="0.15">
      <c r="A141" s="181"/>
      <c r="B141" s="72" t="str">
        <f>IF(職歴入力シート!C90="昭和","S",IF(職歴入力シート!C90="平成","H",IF(職歴入力シート!C90="令和","R","")))</f>
        <v/>
      </c>
      <c r="C141" s="53">
        <f>職歴入力シート!D90</f>
        <v>0</v>
      </c>
      <c r="D141" s="56">
        <f>職歴入力シート!E90</f>
        <v>0</v>
      </c>
      <c r="E141" s="54">
        <f>職歴入力シート!F90</f>
        <v>0</v>
      </c>
      <c r="F141" s="200"/>
      <c r="G141" s="200"/>
      <c r="H141" s="200"/>
      <c r="I141" s="200"/>
      <c r="J141" s="200"/>
      <c r="K141" s="200"/>
      <c r="L141" s="236">
        <f>職歴入力シート!H90</f>
        <v>0</v>
      </c>
      <c r="M141" s="237"/>
      <c r="N141" s="238"/>
      <c r="O141" s="200"/>
      <c r="P141" s="200"/>
      <c r="Q141" s="200"/>
      <c r="R141" s="200"/>
      <c r="S141" s="200"/>
      <c r="T141" s="201"/>
      <c r="V141" s="202"/>
      <c r="W141" s="203"/>
      <c r="X141" s="209"/>
      <c r="Z141" s="78" t="str">
        <f t="shared" si="68"/>
        <v>0</v>
      </c>
      <c r="AA141" s="77">
        <f t="shared" si="69"/>
        <v>0</v>
      </c>
      <c r="AB141" s="77">
        <f t="shared" si="70"/>
        <v>0</v>
      </c>
      <c r="AC141" s="79" t="str">
        <f t="shared" si="71"/>
        <v>33.0.0</v>
      </c>
      <c r="AD141" s="179"/>
      <c r="AE141" s="180"/>
      <c r="AF141" s="79"/>
      <c r="AG141" s="79"/>
      <c r="AH141" s="80" t="str">
        <f>IFERROR((YEAR(AC142)-YEAR(AC141))*12+(MONTH(AC142)-MONTH(AC141))+1,"")</f>
        <v/>
      </c>
      <c r="AI141" s="79" t="str">
        <f>IF(AH141=1,"sm","ac")</f>
        <v>ac</v>
      </c>
      <c r="AJ141" s="78" t="str">
        <f t="shared" si="62"/>
        <v/>
      </c>
      <c r="AK141" s="77" t="str">
        <f t="shared" si="74"/>
        <v/>
      </c>
      <c r="AL141" s="77" t="str">
        <f t="shared" si="64"/>
        <v/>
      </c>
      <c r="AM141" s="82"/>
      <c r="AN141" s="77"/>
      <c r="AO141" s="77"/>
      <c r="AP141" s="77"/>
      <c r="AQ141" s="77"/>
      <c r="AR141" s="77"/>
      <c r="AS141" s="77"/>
      <c r="AT141" s="77"/>
      <c r="AU141" s="77"/>
      <c r="AV141" s="77"/>
      <c r="AW141" s="77"/>
    </row>
    <row r="142" spans="1:49" ht="13.5" customHeight="1" x14ac:dyDescent="0.15">
      <c r="A142" s="181">
        <v>44</v>
      </c>
      <c r="B142" s="71" t="str">
        <f>IF(職歴入力シート!C91="昭和","S",IF(職歴入力シート!C91="平成","H",IF(職歴入力シート!C91="令和","R","")))</f>
        <v/>
      </c>
      <c r="C142" s="51">
        <f>職歴入力シート!D91</f>
        <v>0</v>
      </c>
      <c r="D142" s="55">
        <f>職歴入力シート!E91</f>
        <v>0</v>
      </c>
      <c r="E142" s="52">
        <f>職歴入力シート!F91</f>
        <v>0</v>
      </c>
      <c r="F142" s="184">
        <f>職歴入力シート!G91</f>
        <v>0</v>
      </c>
      <c r="G142" s="184"/>
      <c r="H142" s="184"/>
      <c r="I142" s="184"/>
      <c r="J142" s="184"/>
      <c r="K142" s="184"/>
      <c r="L142" s="239">
        <f>職歴入力シート!H91</f>
        <v>0</v>
      </c>
      <c r="M142" s="240"/>
      <c r="N142" s="241"/>
      <c r="O142" s="184">
        <f>職歴入力シート!I91</f>
        <v>0</v>
      </c>
      <c r="P142" s="184"/>
      <c r="Q142" s="184"/>
      <c r="R142" s="184">
        <f>職歴入力シート!J91</f>
        <v>0</v>
      </c>
      <c r="S142" s="184"/>
      <c r="T142" s="189"/>
      <c r="V142" s="191" t="str">
        <f t="shared" si="78"/>
        <v/>
      </c>
      <c r="W142" s="193"/>
      <c r="X142" s="208"/>
      <c r="Z142" s="78" t="str">
        <f t="shared" si="68"/>
        <v>0</v>
      </c>
      <c r="AA142" s="77">
        <f t="shared" si="69"/>
        <v>0</v>
      </c>
      <c r="AB142" s="77">
        <f t="shared" si="70"/>
        <v>0</v>
      </c>
      <c r="AC142" s="79" t="str">
        <f t="shared" si="71"/>
        <v>33.0.0</v>
      </c>
      <c r="AD142" s="179" t="str">
        <f t="shared" ref="AD142" si="99">IFERROR((YEAR(AC143)-YEAR(AC142))*12+(MONTH(AC143)-MONTH(AC142))+1,"")</f>
        <v/>
      </c>
      <c r="AE142" s="180" t="str">
        <f>IF(AD142=1,"sm","ac")</f>
        <v>ac</v>
      </c>
      <c r="AF142" s="80" t="str">
        <f t="shared" ref="AF142" si="100">IFERROR((YEAR(AC142)-YEAR(AC141))*12+(MONTH(AC142)-MONTH(AC141))+1,"")</f>
        <v/>
      </c>
      <c r="AG142" s="79" t="str">
        <f>IF(AF142=1,"sm","ac")</f>
        <v>ac</v>
      </c>
      <c r="AH142" s="84"/>
      <c r="AI142" s="83"/>
      <c r="AJ142" s="78" t="str">
        <f t="shared" si="62"/>
        <v/>
      </c>
      <c r="AK142" s="77" t="str">
        <f t="shared" si="74"/>
        <v/>
      </c>
      <c r="AL142" s="77" t="str">
        <f t="shared" si="64"/>
        <v/>
      </c>
      <c r="AM142" s="81" t="str">
        <f>IF(AND(AE142="sm",AG142="sm",AI143="sm"),AO142,IF(AND(AE142="sm",AG142="sm",AI143="ac"),AP142,IF(AND(AE142="sm",AG142="ac",AI143="sm"),AQ142,IF(AND(AE142="sm",AG142="ac",AI143="ac"),AR142,IF(AND(AE142="ac",AG142="sm",AI143="sm"),AS142,IF(AND(AE142="ac",AG142="sm",AI143="ac"),AT142,IF(AND(AE142="ac",AG142="ac",AI143="sm"),AU142,IF(AND(AE142="ac",AG142="ac",AI143="ac"),AV142,"－"))))))))</f>
        <v/>
      </c>
      <c r="AN142" s="77"/>
      <c r="AO142" s="77" t="e">
        <f>IF(OR(AF142&lt;=0,AH143&lt;=0),"／",IF(AL143-AL142+1&gt;=AK142/2,AD142,IF(AL141-AL140+1&gt;AL143-AL142+1,AD142-1,AD142)))</f>
        <v>#VALUE!</v>
      </c>
      <c r="AP142" s="77" t="e">
        <f>IF(OR(AF142&lt;=0,AH143&lt;=0),"／",IF(AL142&lt;=AK142/2+1,AD142,AD142-1))</f>
        <v>#VALUE!</v>
      </c>
      <c r="AQ142" s="77" t="e">
        <f>IF(OR(AF142&lt;=0,AH143&lt;=0),"／",IF(AL143&lt;AK143/2,AD142-1,AD142))</f>
        <v>#VALUE!</v>
      </c>
      <c r="AR142" s="77" t="str">
        <f>IF(OR(AF142&lt;=0,AH143&lt;=0),"／",AD142)</f>
        <v/>
      </c>
      <c r="AS142" s="77" t="e">
        <f>IF(OR(AF142&lt;=0,AH143&lt;=0),"／",IF(AND(AL142&gt;=AK142/2+1,AL143&gt;=AK143/2),AD142-1,IF(AND(AL142&gt;=AK142/2+1,AL143&lt;AK143/2+1),AD142-2,IF(AND(AL142&lt;=AK142/2,AL143&gt;=AK143/2),AD142,IF(AND(AL142&lt;=AK142/2,AL143&lt;AK143/2),AD142-1,AD142)))))</f>
        <v>#VALUE!</v>
      </c>
      <c r="AT142" s="77" t="e">
        <f>IF(OR(AF142&lt;=0,AH143&lt;=0),"／",IF(AL142&lt;(AK142/2+1),AD142,AD142-1))</f>
        <v>#VALUE!</v>
      </c>
      <c r="AU142" s="77" t="e">
        <f>IF(OR(AF142&lt;=0,AH143&lt;=0),"／",IF(AL143&gt;=AK143/2,AD142,AD142-1))</f>
        <v>#VALUE!</v>
      </c>
      <c r="AV142" s="77" t="str">
        <f>IF(OR(AF142&lt;=0,AH143&lt;=0),"／",AD142)</f>
        <v/>
      </c>
      <c r="AW142" s="77"/>
    </row>
    <row r="143" spans="1:49" x14ac:dyDescent="0.15">
      <c r="A143" s="181"/>
      <c r="B143" s="72" t="str">
        <f>IF(職歴入力シート!C92="昭和","S",IF(職歴入力シート!C92="平成","H",IF(職歴入力シート!C92="令和","R","")))</f>
        <v/>
      </c>
      <c r="C143" s="53">
        <f>職歴入力シート!D92</f>
        <v>0</v>
      </c>
      <c r="D143" s="56">
        <f>職歴入力シート!E92</f>
        <v>0</v>
      </c>
      <c r="E143" s="54">
        <f>職歴入力シート!F92</f>
        <v>0</v>
      </c>
      <c r="F143" s="200"/>
      <c r="G143" s="200"/>
      <c r="H143" s="200"/>
      <c r="I143" s="200"/>
      <c r="J143" s="200"/>
      <c r="K143" s="200"/>
      <c r="L143" s="236">
        <f>職歴入力シート!H92</f>
        <v>0</v>
      </c>
      <c r="M143" s="237"/>
      <c r="N143" s="238"/>
      <c r="O143" s="200"/>
      <c r="P143" s="200"/>
      <c r="Q143" s="200"/>
      <c r="R143" s="200"/>
      <c r="S143" s="200"/>
      <c r="T143" s="201"/>
      <c r="V143" s="202"/>
      <c r="W143" s="203"/>
      <c r="X143" s="209"/>
      <c r="Z143" s="78" t="str">
        <f t="shared" si="68"/>
        <v>0</v>
      </c>
      <c r="AA143" s="77">
        <f t="shared" si="69"/>
        <v>0</v>
      </c>
      <c r="AB143" s="77">
        <f t="shared" si="70"/>
        <v>0</v>
      </c>
      <c r="AC143" s="79" t="str">
        <f t="shared" si="71"/>
        <v>33.0.0</v>
      </c>
      <c r="AD143" s="179"/>
      <c r="AE143" s="180"/>
      <c r="AF143" s="79"/>
      <c r="AG143" s="79"/>
      <c r="AH143" s="80" t="str">
        <f>IFERROR((YEAR(AC144)-YEAR(AC143))*12+(MONTH(AC144)-MONTH(AC143))+1,"")</f>
        <v/>
      </c>
      <c r="AI143" s="79" t="str">
        <f>IF(AH143=1,"sm","ac")</f>
        <v>ac</v>
      </c>
      <c r="AJ143" s="78" t="str">
        <f t="shared" si="62"/>
        <v/>
      </c>
      <c r="AK143" s="77" t="str">
        <f t="shared" si="74"/>
        <v/>
      </c>
      <c r="AL143" s="77" t="str">
        <f t="shared" si="64"/>
        <v/>
      </c>
      <c r="AM143" s="82"/>
      <c r="AN143" s="77"/>
      <c r="AO143" s="77"/>
      <c r="AP143" s="77"/>
      <c r="AQ143" s="77"/>
      <c r="AR143" s="77"/>
      <c r="AS143" s="77"/>
      <c r="AT143" s="77"/>
      <c r="AU143" s="77"/>
      <c r="AV143" s="77"/>
      <c r="AW143" s="77"/>
    </row>
    <row r="144" spans="1:49" ht="13.5" customHeight="1" x14ac:dyDescent="0.15">
      <c r="A144" s="181">
        <v>45</v>
      </c>
      <c r="B144" s="71" t="str">
        <f>IF(職歴入力シート!C93="昭和","S",IF(職歴入力シート!C93="平成","H",IF(職歴入力シート!C93="令和","R","")))</f>
        <v/>
      </c>
      <c r="C144" s="51">
        <f>職歴入力シート!D93</f>
        <v>0</v>
      </c>
      <c r="D144" s="55">
        <f>職歴入力シート!E93</f>
        <v>0</v>
      </c>
      <c r="E144" s="52">
        <f>職歴入力シート!F93</f>
        <v>0</v>
      </c>
      <c r="F144" s="184">
        <f>職歴入力シート!G93</f>
        <v>0</v>
      </c>
      <c r="G144" s="184"/>
      <c r="H144" s="184"/>
      <c r="I144" s="184"/>
      <c r="J144" s="184"/>
      <c r="K144" s="184"/>
      <c r="L144" s="239">
        <f>職歴入力シート!H93</f>
        <v>0</v>
      </c>
      <c r="M144" s="240"/>
      <c r="N144" s="241"/>
      <c r="O144" s="184">
        <f>職歴入力シート!I93</f>
        <v>0</v>
      </c>
      <c r="P144" s="184"/>
      <c r="Q144" s="184"/>
      <c r="R144" s="184">
        <f>職歴入力シート!J93</f>
        <v>0</v>
      </c>
      <c r="S144" s="184"/>
      <c r="T144" s="189"/>
      <c r="V144" s="191" t="str">
        <f t="shared" si="78"/>
        <v/>
      </c>
      <c r="W144" s="193"/>
      <c r="X144" s="208"/>
      <c r="Z144" s="78" t="str">
        <f t="shared" si="68"/>
        <v>0</v>
      </c>
      <c r="AA144" s="77">
        <f t="shared" si="69"/>
        <v>0</v>
      </c>
      <c r="AB144" s="77">
        <f t="shared" si="70"/>
        <v>0</v>
      </c>
      <c r="AC144" s="79" t="str">
        <f t="shared" si="71"/>
        <v>33.0.0</v>
      </c>
      <c r="AD144" s="179" t="str">
        <f t="shared" ref="AD144" si="101">IFERROR((YEAR(AC145)-YEAR(AC144))*12+(MONTH(AC145)-MONTH(AC144))+1,"")</f>
        <v/>
      </c>
      <c r="AE144" s="180" t="str">
        <f>IF(AD144=1,"sm","ac")</f>
        <v>ac</v>
      </c>
      <c r="AF144" s="80" t="str">
        <f t="shared" ref="AF144" si="102">IFERROR((YEAR(AC144)-YEAR(AC143))*12+(MONTH(AC144)-MONTH(AC143))+1,"")</f>
        <v/>
      </c>
      <c r="AG144" s="79" t="str">
        <f>IF(AF144=1,"sm","ac")</f>
        <v>ac</v>
      </c>
      <c r="AH144" s="84"/>
      <c r="AI144" s="83"/>
      <c r="AJ144" s="78" t="str">
        <f t="shared" si="62"/>
        <v/>
      </c>
      <c r="AK144" s="77" t="str">
        <f t="shared" si="74"/>
        <v/>
      </c>
      <c r="AL144" s="77" t="str">
        <f t="shared" si="64"/>
        <v/>
      </c>
      <c r="AM144" s="81" t="str">
        <f>IF(AND(AE144="sm",AG144="sm",AI145="sm"),AO144,IF(AND(AE144="sm",AG144="sm",AI145="ac"),AP144,IF(AND(AE144="sm",AG144="ac",AI145="sm"),AQ144,IF(AND(AE144="sm",AG144="ac",AI145="ac"),AR144,IF(AND(AE144="ac",AG144="sm",AI145="sm"),AS144,IF(AND(AE144="ac",AG144="sm",AI145="ac"),AT144,IF(AND(AE144="ac",AG144="ac",AI145="sm"),AU144,IF(AND(AE144="ac",AG144="ac",AI145="ac"),AV144,"－"))))))))</f>
        <v/>
      </c>
      <c r="AN144" s="77"/>
      <c r="AO144" s="77" t="e">
        <f>IF(OR(AF144&lt;=0,AH145&lt;=0),"／",IF(AL145-AL144+1&gt;=AK144/2,AD144,IF(AL143-AL142+1&gt;AL145-AL144+1,AD144-1,AD144)))</f>
        <v>#VALUE!</v>
      </c>
      <c r="AP144" s="77" t="e">
        <f>IF(OR(AF144&lt;=0,AH145&lt;=0),"／",IF(AL144&lt;=AK144/2+1,AD144,AD144-1))</f>
        <v>#VALUE!</v>
      </c>
      <c r="AQ144" s="77" t="e">
        <f>IF(OR(AF144&lt;=0,AH145&lt;=0),"／",IF(AL145&lt;AK145/2,AD144-1,AD144))</f>
        <v>#VALUE!</v>
      </c>
      <c r="AR144" s="77" t="str">
        <f>IF(OR(AF144&lt;=0,AH145&lt;=0),"／",AD144)</f>
        <v/>
      </c>
      <c r="AS144" s="77" t="e">
        <f>IF(OR(AF144&lt;=0,AH145&lt;=0),"／",IF(AND(AL144&gt;=AK144/2+1,AL145&gt;=AK145/2),AD144-1,IF(AND(AL144&gt;=AK144/2+1,AL145&lt;AK145/2+1),AD144-2,IF(AND(AL144&lt;=AK144/2,AL145&gt;=AK145/2),AD144,IF(AND(AL144&lt;=AK144/2,AL145&lt;AK145/2),AD144-1,AD144)))))</f>
        <v>#VALUE!</v>
      </c>
      <c r="AT144" s="77" t="e">
        <f>IF(OR(AF144&lt;=0,AH145&lt;=0),"／",IF(AL144&lt;(AK144/2+1),AD144,AD144-1))</f>
        <v>#VALUE!</v>
      </c>
      <c r="AU144" s="77" t="e">
        <f>IF(OR(AF144&lt;=0,AH145&lt;=0),"／",IF(AL145&gt;=AK145/2,AD144,AD144-1))</f>
        <v>#VALUE!</v>
      </c>
      <c r="AV144" s="77" t="str">
        <f>IF(OR(AF144&lt;=0,AH145&lt;=0),"／",AD144)</f>
        <v/>
      </c>
      <c r="AW144" s="77"/>
    </row>
    <row r="145" spans="1:49" x14ac:dyDescent="0.15">
      <c r="A145" s="181"/>
      <c r="B145" s="72" t="str">
        <f>IF(職歴入力シート!C94="昭和","S",IF(職歴入力シート!C94="平成","H",IF(職歴入力シート!C94="令和","R","")))</f>
        <v/>
      </c>
      <c r="C145" s="53">
        <f>職歴入力シート!D94</f>
        <v>0</v>
      </c>
      <c r="D145" s="56">
        <f>職歴入力シート!E94</f>
        <v>0</v>
      </c>
      <c r="E145" s="54">
        <f>職歴入力シート!F94</f>
        <v>0</v>
      </c>
      <c r="F145" s="200"/>
      <c r="G145" s="200"/>
      <c r="H145" s="200"/>
      <c r="I145" s="200"/>
      <c r="J145" s="200"/>
      <c r="K145" s="200"/>
      <c r="L145" s="236">
        <f>職歴入力シート!H94</f>
        <v>0</v>
      </c>
      <c r="M145" s="237"/>
      <c r="N145" s="238"/>
      <c r="O145" s="200"/>
      <c r="P145" s="200"/>
      <c r="Q145" s="200"/>
      <c r="R145" s="200"/>
      <c r="S145" s="200"/>
      <c r="T145" s="201"/>
      <c r="V145" s="202"/>
      <c r="W145" s="203"/>
      <c r="X145" s="209"/>
      <c r="Z145" s="78" t="str">
        <f t="shared" si="68"/>
        <v>0</v>
      </c>
      <c r="AA145" s="77">
        <f t="shared" si="69"/>
        <v>0</v>
      </c>
      <c r="AB145" s="77">
        <f t="shared" si="70"/>
        <v>0</v>
      </c>
      <c r="AC145" s="79" t="str">
        <f t="shared" si="71"/>
        <v>33.0.0</v>
      </c>
      <c r="AD145" s="179"/>
      <c r="AE145" s="180"/>
      <c r="AF145" s="79"/>
      <c r="AG145" s="79"/>
      <c r="AH145" s="80" t="str">
        <f>IFERROR((YEAR(AC146)-YEAR(AC145))*12+(MONTH(AC146)-MONTH(AC145))+1,"")</f>
        <v/>
      </c>
      <c r="AI145" s="79" t="str">
        <f>IF(AH145=1,"sm","ac")</f>
        <v>ac</v>
      </c>
      <c r="AJ145" s="78" t="str">
        <f t="shared" si="62"/>
        <v/>
      </c>
      <c r="AK145" s="77" t="str">
        <f t="shared" si="74"/>
        <v/>
      </c>
      <c r="AL145" s="77" t="str">
        <f t="shared" si="64"/>
        <v/>
      </c>
      <c r="AM145" s="82"/>
      <c r="AN145" s="77"/>
      <c r="AO145" s="77"/>
      <c r="AP145" s="77"/>
      <c r="AQ145" s="77"/>
      <c r="AR145" s="77"/>
      <c r="AS145" s="77"/>
      <c r="AT145" s="77"/>
      <c r="AU145" s="77"/>
      <c r="AV145" s="77"/>
      <c r="AW145" s="77"/>
    </row>
    <row r="146" spans="1:49" ht="13.5" customHeight="1" x14ac:dyDescent="0.15">
      <c r="A146" s="181">
        <v>46</v>
      </c>
      <c r="B146" s="71" t="str">
        <f>IF(職歴入力シート!C95="昭和","S",IF(職歴入力シート!C95="平成","H",IF(職歴入力シート!C95="令和","R","")))</f>
        <v/>
      </c>
      <c r="C146" s="51">
        <f>職歴入力シート!D95</f>
        <v>0</v>
      </c>
      <c r="D146" s="55">
        <f>職歴入力シート!E95</f>
        <v>0</v>
      </c>
      <c r="E146" s="52">
        <f>職歴入力シート!F95</f>
        <v>0</v>
      </c>
      <c r="F146" s="184">
        <f>職歴入力シート!G95</f>
        <v>0</v>
      </c>
      <c r="G146" s="184"/>
      <c r="H146" s="184"/>
      <c r="I146" s="184"/>
      <c r="J146" s="184"/>
      <c r="K146" s="184"/>
      <c r="L146" s="239">
        <f>職歴入力シート!H95</f>
        <v>0</v>
      </c>
      <c r="M146" s="240"/>
      <c r="N146" s="241"/>
      <c r="O146" s="184">
        <f>職歴入力シート!I95</f>
        <v>0</v>
      </c>
      <c r="P146" s="184"/>
      <c r="Q146" s="184"/>
      <c r="R146" s="184">
        <f>職歴入力シート!J95</f>
        <v>0</v>
      </c>
      <c r="S146" s="184"/>
      <c r="T146" s="189"/>
      <c r="V146" s="191" t="str">
        <f t="shared" si="78"/>
        <v/>
      </c>
      <c r="W146" s="193"/>
      <c r="X146" s="208"/>
      <c r="Z146" s="78" t="str">
        <f t="shared" si="68"/>
        <v>0</v>
      </c>
      <c r="AA146" s="77">
        <f t="shared" si="69"/>
        <v>0</v>
      </c>
      <c r="AB146" s="77">
        <f t="shared" si="70"/>
        <v>0</v>
      </c>
      <c r="AC146" s="79" t="str">
        <f t="shared" si="71"/>
        <v>33.0.0</v>
      </c>
      <c r="AD146" s="179" t="str">
        <f t="shared" ref="AD146" si="103">IFERROR((YEAR(AC147)-YEAR(AC146))*12+(MONTH(AC147)-MONTH(AC146))+1,"")</f>
        <v/>
      </c>
      <c r="AE146" s="180" t="str">
        <f>IF(AD146=1,"sm","ac")</f>
        <v>ac</v>
      </c>
      <c r="AF146" s="80" t="str">
        <f t="shared" ref="AF146" si="104">IFERROR((YEAR(AC146)-YEAR(AC145))*12+(MONTH(AC146)-MONTH(AC145))+1,"")</f>
        <v/>
      </c>
      <c r="AG146" s="79" t="str">
        <f>IF(AF146=1,"sm","ac")</f>
        <v>ac</v>
      </c>
      <c r="AH146" s="84"/>
      <c r="AI146" s="83"/>
      <c r="AJ146" s="78" t="str">
        <f t="shared" ref="AJ146:AJ171" si="105">IFERROR(DATE(YEAR(AC146),MONTH(AC146)+1,0),"")</f>
        <v/>
      </c>
      <c r="AK146" s="77" t="str">
        <f t="shared" si="74"/>
        <v/>
      </c>
      <c r="AL146" s="77" t="str">
        <f t="shared" ref="AL146:AL171" si="106">IFERROR(DAY(AC146),"")</f>
        <v/>
      </c>
      <c r="AM146" s="81" t="str">
        <f>IF(AND(AE146="sm",AG146="sm",AI147="sm"),AO146,IF(AND(AE146="sm",AG146="sm",AI147="ac"),AP146,IF(AND(AE146="sm",AG146="ac",AI147="sm"),AQ146,IF(AND(AE146="sm",AG146="ac",AI147="ac"),AR146,IF(AND(AE146="ac",AG146="sm",AI147="sm"),AS146,IF(AND(AE146="ac",AG146="sm",AI147="ac"),AT146,IF(AND(AE146="ac",AG146="ac",AI147="sm"),AU146,IF(AND(AE146="ac",AG146="ac",AI147="ac"),AV146,"－"))))))))</f>
        <v/>
      </c>
      <c r="AN146" s="77"/>
      <c r="AO146" s="77" t="e">
        <f>IF(OR(AF146&lt;=0,AH147&lt;=0),"／",IF(AL147-AL146+1&gt;=AK146/2,AD146,IF(AL145-AL144+1&gt;AL147-AL146+1,AD146-1,AD146)))</f>
        <v>#VALUE!</v>
      </c>
      <c r="AP146" s="77" t="e">
        <f>IF(OR(AF146&lt;=0,AH147&lt;=0),"／",IF(AL146&lt;=AK146/2+1,AD146,AD146-1))</f>
        <v>#VALUE!</v>
      </c>
      <c r="AQ146" s="77" t="e">
        <f>IF(OR(AF146&lt;=0,AH147&lt;=0),"／",IF(AL147&lt;AK147/2,AD146-1,AD146))</f>
        <v>#VALUE!</v>
      </c>
      <c r="AR146" s="77" t="str">
        <f>IF(OR(AF146&lt;=0,AH147&lt;=0),"／",AD146)</f>
        <v/>
      </c>
      <c r="AS146" s="77" t="e">
        <f>IF(OR(AF146&lt;=0,AH147&lt;=0),"／",IF(AND(AL146&gt;=AK146/2+1,AL147&gt;=AK147/2),AD146-1,IF(AND(AL146&gt;=AK146/2+1,AL147&lt;AK147/2+1),AD146-2,IF(AND(AL146&lt;=AK146/2,AL147&gt;=AK147/2),AD146,IF(AND(AL146&lt;=AK146/2,AL147&lt;AK147/2),AD146-1,AD146)))))</f>
        <v>#VALUE!</v>
      </c>
      <c r="AT146" s="77" t="e">
        <f>IF(OR(AF146&lt;=0,AH147&lt;=0),"／",IF(AL146&lt;(AK146/2+1),AD146,AD146-1))</f>
        <v>#VALUE!</v>
      </c>
      <c r="AU146" s="77" t="e">
        <f>IF(OR(AF146&lt;=0,AH147&lt;=0),"／",IF(AL147&gt;=AK147/2,AD146,AD146-1))</f>
        <v>#VALUE!</v>
      </c>
      <c r="AV146" s="77" t="str">
        <f>IF(OR(AF146&lt;=0,AH147&lt;=0),"／",AD146)</f>
        <v/>
      </c>
      <c r="AW146" s="77"/>
    </row>
    <row r="147" spans="1:49" x14ac:dyDescent="0.15">
      <c r="A147" s="181"/>
      <c r="B147" s="72" t="str">
        <f>IF(職歴入力シート!C96="昭和","S",IF(職歴入力シート!C96="平成","H",IF(職歴入力シート!C96="令和","R","")))</f>
        <v/>
      </c>
      <c r="C147" s="53">
        <f>職歴入力シート!D96</f>
        <v>0</v>
      </c>
      <c r="D147" s="56">
        <f>職歴入力シート!E96</f>
        <v>0</v>
      </c>
      <c r="E147" s="54">
        <f>職歴入力シート!F96</f>
        <v>0</v>
      </c>
      <c r="F147" s="200"/>
      <c r="G147" s="200"/>
      <c r="H147" s="200"/>
      <c r="I147" s="200"/>
      <c r="J147" s="200"/>
      <c r="K147" s="200"/>
      <c r="L147" s="236">
        <f>職歴入力シート!H96</f>
        <v>0</v>
      </c>
      <c r="M147" s="237"/>
      <c r="N147" s="238"/>
      <c r="O147" s="200"/>
      <c r="P147" s="200"/>
      <c r="Q147" s="200"/>
      <c r="R147" s="200"/>
      <c r="S147" s="200"/>
      <c r="T147" s="201"/>
      <c r="V147" s="202"/>
      <c r="W147" s="203"/>
      <c r="X147" s="209"/>
      <c r="Z147" s="78" t="str">
        <f t="shared" si="68"/>
        <v>0</v>
      </c>
      <c r="AA147" s="77">
        <f t="shared" si="69"/>
        <v>0</v>
      </c>
      <c r="AB147" s="77">
        <f t="shared" si="70"/>
        <v>0</v>
      </c>
      <c r="AC147" s="79" t="str">
        <f t="shared" si="71"/>
        <v>33.0.0</v>
      </c>
      <c r="AD147" s="179"/>
      <c r="AE147" s="180"/>
      <c r="AF147" s="79"/>
      <c r="AG147" s="79"/>
      <c r="AH147" s="80" t="str">
        <f>IFERROR((YEAR(AC148)-YEAR(AC147))*12+(MONTH(AC148)-MONTH(AC147))+1,"")</f>
        <v/>
      </c>
      <c r="AI147" s="79" t="str">
        <f>IF(AH147=1,"sm","ac")</f>
        <v>ac</v>
      </c>
      <c r="AJ147" s="78" t="str">
        <f t="shared" si="105"/>
        <v/>
      </c>
      <c r="AK147" s="77" t="str">
        <f t="shared" si="74"/>
        <v/>
      </c>
      <c r="AL147" s="77" t="str">
        <f t="shared" si="106"/>
        <v/>
      </c>
      <c r="AM147" s="82"/>
      <c r="AN147" s="77"/>
      <c r="AO147" s="77"/>
      <c r="AP147" s="77"/>
      <c r="AQ147" s="77"/>
      <c r="AR147" s="77"/>
      <c r="AS147" s="77"/>
      <c r="AT147" s="77"/>
      <c r="AU147" s="77"/>
      <c r="AV147" s="77"/>
      <c r="AW147" s="77"/>
    </row>
    <row r="148" spans="1:49" ht="13.5" customHeight="1" x14ac:dyDescent="0.15">
      <c r="A148" s="181">
        <v>47</v>
      </c>
      <c r="B148" s="71" t="str">
        <f>IF(職歴入力シート!C97="昭和","S",IF(職歴入力シート!C97="平成","H",IF(職歴入力シート!C97="令和","R","")))</f>
        <v/>
      </c>
      <c r="C148" s="51">
        <f>職歴入力シート!D97</f>
        <v>0</v>
      </c>
      <c r="D148" s="55">
        <f>職歴入力シート!E97</f>
        <v>0</v>
      </c>
      <c r="E148" s="52">
        <f>職歴入力シート!F97</f>
        <v>0</v>
      </c>
      <c r="F148" s="184">
        <f>職歴入力シート!G97</f>
        <v>0</v>
      </c>
      <c r="G148" s="184"/>
      <c r="H148" s="184"/>
      <c r="I148" s="184"/>
      <c r="J148" s="184"/>
      <c r="K148" s="184"/>
      <c r="L148" s="239">
        <f>職歴入力シート!H97</f>
        <v>0</v>
      </c>
      <c r="M148" s="240"/>
      <c r="N148" s="241"/>
      <c r="O148" s="184">
        <f>職歴入力シート!I97</f>
        <v>0</v>
      </c>
      <c r="P148" s="184"/>
      <c r="Q148" s="184"/>
      <c r="R148" s="184">
        <f>職歴入力シート!J97</f>
        <v>0</v>
      </c>
      <c r="S148" s="184"/>
      <c r="T148" s="189"/>
      <c r="V148" s="191" t="str">
        <f t="shared" si="78"/>
        <v/>
      </c>
      <c r="W148" s="193"/>
      <c r="X148" s="208"/>
      <c r="Z148" s="78" t="str">
        <f t="shared" si="68"/>
        <v>0</v>
      </c>
      <c r="AA148" s="77">
        <f t="shared" si="69"/>
        <v>0</v>
      </c>
      <c r="AB148" s="77">
        <f t="shared" si="70"/>
        <v>0</v>
      </c>
      <c r="AC148" s="79" t="str">
        <f t="shared" si="71"/>
        <v>33.0.0</v>
      </c>
      <c r="AD148" s="179" t="str">
        <f t="shared" ref="AD148" si="107">IFERROR((YEAR(AC149)-YEAR(AC148))*12+(MONTH(AC149)-MONTH(AC148))+1,"")</f>
        <v/>
      </c>
      <c r="AE148" s="180" t="str">
        <f>IF(AD148=1,"sm","ac")</f>
        <v>ac</v>
      </c>
      <c r="AF148" s="80" t="str">
        <f t="shared" ref="AF148" si="108">IFERROR((YEAR(AC148)-YEAR(AC147))*12+(MONTH(AC148)-MONTH(AC147))+1,"")</f>
        <v/>
      </c>
      <c r="AG148" s="79" t="str">
        <f>IF(AF148=1,"sm","ac")</f>
        <v>ac</v>
      </c>
      <c r="AH148" s="84"/>
      <c r="AI148" s="83"/>
      <c r="AJ148" s="78" t="str">
        <f t="shared" si="105"/>
        <v/>
      </c>
      <c r="AK148" s="77" t="str">
        <f t="shared" si="74"/>
        <v/>
      </c>
      <c r="AL148" s="77" t="str">
        <f t="shared" si="106"/>
        <v/>
      </c>
      <c r="AM148" s="81" t="str">
        <f>IF(AND(AE148="sm",AG148="sm",AI149="sm"),AO148,IF(AND(AE148="sm",AG148="sm",AI149="ac"),AP148,IF(AND(AE148="sm",AG148="ac",AI149="sm"),AQ148,IF(AND(AE148="sm",AG148="ac",AI149="ac"),AR148,IF(AND(AE148="ac",AG148="sm",AI149="sm"),AS148,IF(AND(AE148="ac",AG148="sm",AI149="ac"),AT148,IF(AND(AE148="ac",AG148="ac",AI149="sm"),AU148,IF(AND(AE148="ac",AG148="ac",AI149="ac"),AV148,"－"))))))))</f>
        <v/>
      </c>
      <c r="AN148" s="77"/>
      <c r="AO148" s="77" t="e">
        <f>IF(OR(AF148&lt;=0,AH149&lt;=0),"／",IF(AL149-AL148+1&gt;=AK148/2,AD148,IF(AL147-AL146+1&gt;AL149-AL148+1,AD148-1,AD148)))</f>
        <v>#VALUE!</v>
      </c>
      <c r="AP148" s="77" t="e">
        <f>IF(OR(AF148&lt;=0,AH149&lt;=0),"／",IF(AL148&lt;=AK148/2+1,AD148,AD148-1))</f>
        <v>#VALUE!</v>
      </c>
      <c r="AQ148" s="77" t="e">
        <f>IF(OR(AF148&lt;=0,AH149&lt;=0),"／",IF(AL149&lt;AK149/2,AD148-1,AD148))</f>
        <v>#VALUE!</v>
      </c>
      <c r="AR148" s="77" t="str">
        <f>IF(OR(AF148&lt;=0,AH149&lt;=0),"／",AD148)</f>
        <v/>
      </c>
      <c r="AS148" s="77" t="e">
        <f>IF(OR(AF148&lt;=0,AH149&lt;=0),"／",IF(AND(AL148&gt;=AK148/2+1,AL149&gt;=AK149/2),AD148-1,IF(AND(AL148&gt;=AK148/2+1,AL149&lt;AK149/2+1),AD148-2,IF(AND(AL148&lt;=AK148/2,AL149&gt;=AK149/2),AD148,IF(AND(AL148&lt;=AK148/2,AL149&lt;AK149/2),AD148-1,AD148)))))</f>
        <v>#VALUE!</v>
      </c>
      <c r="AT148" s="77" t="e">
        <f>IF(OR(AF148&lt;=0,AH149&lt;=0),"／",IF(AL148&lt;(AK148/2+1),AD148,AD148-1))</f>
        <v>#VALUE!</v>
      </c>
      <c r="AU148" s="77" t="e">
        <f>IF(OR(AF148&lt;=0,AH149&lt;=0),"／",IF(AL149&gt;=AK149/2,AD148,AD148-1))</f>
        <v>#VALUE!</v>
      </c>
      <c r="AV148" s="77" t="str">
        <f>IF(OR(AF148&lt;=0,AH149&lt;=0),"／",AD148)</f>
        <v/>
      </c>
      <c r="AW148" s="77"/>
    </row>
    <row r="149" spans="1:49" x14ac:dyDescent="0.15">
      <c r="A149" s="181"/>
      <c r="B149" s="72" t="str">
        <f>IF(職歴入力シート!C98="昭和","S",IF(職歴入力シート!C98="平成","H",IF(職歴入力シート!C98="令和","R","")))</f>
        <v/>
      </c>
      <c r="C149" s="53">
        <f>職歴入力シート!D98</f>
        <v>0</v>
      </c>
      <c r="D149" s="56">
        <f>職歴入力シート!E98</f>
        <v>0</v>
      </c>
      <c r="E149" s="54">
        <f>職歴入力シート!F98</f>
        <v>0</v>
      </c>
      <c r="F149" s="200"/>
      <c r="G149" s="200"/>
      <c r="H149" s="200"/>
      <c r="I149" s="200"/>
      <c r="J149" s="200"/>
      <c r="K149" s="200"/>
      <c r="L149" s="236">
        <f>職歴入力シート!H98</f>
        <v>0</v>
      </c>
      <c r="M149" s="237"/>
      <c r="N149" s="238"/>
      <c r="O149" s="200"/>
      <c r="P149" s="200"/>
      <c r="Q149" s="200"/>
      <c r="R149" s="200"/>
      <c r="S149" s="200"/>
      <c r="T149" s="201"/>
      <c r="V149" s="202"/>
      <c r="W149" s="203"/>
      <c r="X149" s="209"/>
      <c r="Z149" s="78" t="str">
        <f t="shared" si="68"/>
        <v>0</v>
      </c>
      <c r="AA149" s="77">
        <f t="shared" si="69"/>
        <v>0</v>
      </c>
      <c r="AB149" s="77">
        <f t="shared" si="70"/>
        <v>0</v>
      </c>
      <c r="AC149" s="79" t="str">
        <f t="shared" si="71"/>
        <v>33.0.0</v>
      </c>
      <c r="AD149" s="179"/>
      <c r="AE149" s="180"/>
      <c r="AF149" s="79"/>
      <c r="AG149" s="79"/>
      <c r="AH149" s="80" t="str">
        <f>IFERROR((YEAR(AC150)-YEAR(AC149))*12+(MONTH(AC150)-MONTH(AC149))+1,"")</f>
        <v/>
      </c>
      <c r="AI149" s="79" t="str">
        <f>IF(AH149=1,"sm","ac")</f>
        <v>ac</v>
      </c>
      <c r="AJ149" s="78" t="str">
        <f t="shared" si="105"/>
        <v/>
      </c>
      <c r="AK149" s="77" t="str">
        <f t="shared" si="74"/>
        <v/>
      </c>
      <c r="AL149" s="77" t="str">
        <f t="shared" si="106"/>
        <v/>
      </c>
      <c r="AM149" s="82"/>
      <c r="AN149" s="77"/>
      <c r="AO149" s="77"/>
      <c r="AP149" s="77"/>
      <c r="AQ149" s="77"/>
      <c r="AR149" s="77"/>
      <c r="AS149" s="77"/>
      <c r="AT149" s="77"/>
      <c r="AU149" s="77"/>
      <c r="AV149" s="77"/>
      <c r="AW149" s="77"/>
    </row>
    <row r="150" spans="1:49" ht="13.5" customHeight="1" x14ac:dyDescent="0.15">
      <c r="A150" s="181">
        <v>48</v>
      </c>
      <c r="B150" s="71" t="str">
        <f>IF(職歴入力シート!C99="昭和","S",IF(職歴入力シート!C99="平成","H",IF(職歴入力シート!C99="令和","R","")))</f>
        <v/>
      </c>
      <c r="C150" s="51">
        <f>職歴入力シート!D99</f>
        <v>0</v>
      </c>
      <c r="D150" s="55">
        <f>職歴入力シート!E99</f>
        <v>0</v>
      </c>
      <c r="E150" s="52">
        <f>職歴入力シート!F99</f>
        <v>0</v>
      </c>
      <c r="F150" s="184">
        <f>職歴入力シート!G99</f>
        <v>0</v>
      </c>
      <c r="G150" s="184"/>
      <c r="H150" s="184"/>
      <c r="I150" s="184"/>
      <c r="J150" s="184"/>
      <c r="K150" s="184"/>
      <c r="L150" s="239">
        <f>職歴入力シート!H99</f>
        <v>0</v>
      </c>
      <c r="M150" s="240"/>
      <c r="N150" s="241"/>
      <c r="O150" s="184">
        <f>職歴入力シート!I99</f>
        <v>0</v>
      </c>
      <c r="P150" s="184"/>
      <c r="Q150" s="184"/>
      <c r="R150" s="184">
        <f>職歴入力シート!J99</f>
        <v>0</v>
      </c>
      <c r="S150" s="184"/>
      <c r="T150" s="189"/>
      <c r="V150" s="191" t="str">
        <f t="shared" si="78"/>
        <v/>
      </c>
      <c r="W150" s="193"/>
      <c r="X150" s="208"/>
      <c r="Z150" s="78" t="str">
        <f t="shared" si="68"/>
        <v>0</v>
      </c>
      <c r="AA150" s="77">
        <f t="shared" si="69"/>
        <v>0</v>
      </c>
      <c r="AB150" s="77">
        <f t="shared" si="70"/>
        <v>0</v>
      </c>
      <c r="AC150" s="79" t="str">
        <f t="shared" si="71"/>
        <v>33.0.0</v>
      </c>
      <c r="AD150" s="179" t="str">
        <f t="shared" ref="AD150" si="109">IFERROR((YEAR(AC151)-YEAR(AC150))*12+(MONTH(AC151)-MONTH(AC150))+1,"")</f>
        <v/>
      </c>
      <c r="AE150" s="180" t="str">
        <f>IF(AD150=1,"sm","ac")</f>
        <v>ac</v>
      </c>
      <c r="AF150" s="80" t="str">
        <f t="shared" ref="AF150" si="110">IFERROR((YEAR(AC150)-YEAR(AC149))*12+(MONTH(AC150)-MONTH(AC149))+1,"")</f>
        <v/>
      </c>
      <c r="AG150" s="79" t="str">
        <f>IF(AF150=1,"sm","ac")</f>
        <v>ac</v>
      </c>
      <c r="AH150" s="84"/>
      <c r="AI150" s="83"/>
      <c r="AJ150" s="78" t="str">
        <f t="shared" si="105"/>
        <v/>
      </c>
      <c r="AK150" s="77" t="str">
        <f t="shared" si="74"/>
        <v/>
      </c>
      <c r="AL150" s="77" t="str">
        <f t="shared" si="106"/>
        <v/>
      </c>
      <c r="AM150" s="81" t="str">
        <f>IF(AND(AE150="sm",AG150="sm",AI151="sm"),AO150,IF(AND(AE150="sm",AG150="sm",AI151="ac"),AP150,IF(AND(AE150="sm",AG150="ac",AI151="sm"),AQ150,IF(AND(AE150="sm",AG150="ac",AI151="ac"),AR150,IF(AND(AE150="ac",AG150="sm",AI151="sm"),AS150,IF(AND(AE150="ac",AG150="sm",AI151="ac"),AT150,IF(AND(AE150="ac",AG150="ac",AI151="sm"),AU150,IF(AND(AE150="ac",AG150="ac",AI151="ac"),AV150,"－"))))))))</f>
        <v/>
      </c>
      <c r="AN150" s="77"/>
      <c r="AO150" s="77" t="e">
        <f>IF(OR(AF150&lt;=0,AH151&lt;=0),"／",IF(AL151-AL150+1&gt;=AK150/2,AD150,IF(AL149-AL148+1&gt;AL151-AL150+1,AD150-1,AD150)))</f>
        <v>#VALUE!</v>
      </c>
      <c r="AP150" s="77" t="e">
        <f>IF(OR(AF150&lt;=0,AH151&lt;=0),"／",IF(AL150&lt;=AK150/2+1,AD150,AD150-1))</f>
        <v>#VALUE!</v>
      </c>
      <c r="AQ150" s="77" t="e">
        <f>IF(OR(AF150&lt;=0,AH151&lt;=0),"／",IF(AL151&lt;AK151/2,AD150-1,AD150))</f>
        <v>#VALUE!</v>
      </c>
      <c r="AR150" s="77" t="str">
        <f>IF(OR(AF150&lt;=0,AH151&lt;=0),"／",AD150)</f>
        <v/>
      </c>
      <c r="AS150" s="77" t="e">
        <f>IF(OR(AF150&lt;=0,AH151&lt;=0),"／",IF(AND(AL150&gt;=AK150/2+1,AL151&gt;=AK151/2),AD150-1,IF(AND(AL150&gt;=AK150/2+1,AL151&lt;AK151/2+1),AD150-2,IF(AND(AL150&lt;=AK150/2,AL151&gt;=AK151/2),AD150,IF(AND(AL150&lt;=AK150/2,AL151&lt;AK151/2),AD150-1,AD150)))))</f>
        <v>#VALUE!</v>
      </c>
      <c r="AT150" s="77" t="e">
        <f>IF(OR(AF150&lt;=0,AH151&lt;=0),"／",IF(AL150&lt;(AK150/2+1),AD150,AD150-1))</f>
        <v>#VALUE!</v>
      </c>
      <c r="AU150" s="77" t="e">
        <f>IF(OR(AF150&lt;=0,AH151&lt;=0),"／",IF(AL151&gt;=AK151/2,AD150,AD150-1))</f>
        <v>#VALUE!</v>
      </c>
      <c r="AV150" s="77" t="str">
        <f>IF(OR(AF150&lt;=0,AH151&lt;=0),"／",AD150)</f>
        <v/>
      </c>
      <c r="AW150" s="77"/>
    </row>
    <row r="151" spans="1:49" x14ac:dyDescent="0.15">
      <c r="A151" s="181"/>
      <c r="B151" s="72" t="str">
        <f>IF(職歴入力シート!C100="昭和","S",IF(職歴入力シート!C100="平成","H",IF(職歴入力シート!C100="令和","R","")))</f>
        <v/>
      </c>
      <c r="C151" s="53">
        <f>職歴入力シート!D100</f>
        <v>0</v>
      </c>
      <c r="D151" s="56">
        <f>職歴入力シート!E100</f>
        <v>0</v>
      </c>
      <c r="E151" s="54">
        <f>職歴入力シート!F100</f>
        <v>0</v>
      </c>
      <c r="F151" s="200"/>
      <c r="G151" s="200"/>
      <c r="H151" s="200"/>
      <c r="I151" s="200"/>
      <c r="J151" s="200"/>
      <c r="K151" s="200"/>
      <c r="L151" s="236">
        <f>職歴入力シート!H100</f>
        <v>0</v>
      </c>
      <c r="M151" s="237"/>
      <c r="N151" s="238"/>
      <c r="O151" s="200"/>
      <c r="P151" s="200"/>
      <c r="Q151" s="200"/>
      <c r="R151" s="200"/>
      <c r="S151" s="200"/>
      <c r="T151" s="201"/>
      <c r="V151" s="202"/>
      <c r="W151" s="203"/>
      <c r="X151" s="209"/>
      <c r="Z151" s="78" t="str">
        <f t="shared" si="68"/>
        <v>0</v>
      </c>
      <c r="AA151" s="77">
        <f t="shared" si="69"/>
        <v>0</v>
      </c>
      <c r="AB151" s="77">
        <f t="shared" si="70"/>
        <v>0</v>
      </c>
      <c r="AC151" s="79" t="str">
        <f t="shared" si="71"/>
        <v>33.0.0</v>
      </c>
      <c r="AD151" s="179"/>
      <c r="AE151" s="180"/>
      <c r="AF151" s="79"/>
      <c r="AG151" s="79"/>
      <c r="AH151" s="80" t="str">
        <f>IFERROR((YEAR(AC152)-YEAR(AC151))*12+(MONTH(AC152)-MONTH(AC151))+1,"")</f>
        <v/>
      </c>
      <c r="AI151" s="79" t="str">
        <f>IF(AH151=1,"sm","ac")</f>
        <v>ac</v>
      </c>
      <c r="AJ151" s="78" t="str">
        <f t="shared" si="105"/>
        <v/>
      </c>
      <c r="AK151" s="77" t="str">
        <f t="shared" si="74"/>
        <v/>
      </c>
      <c r="AL151" s="77" t="str">
        <f t="shared" si="106"/>
        <v/>
      </c>
      <c r="AM151" s="82"/>
      <c r="AN151" s="77"/>
      <c r="AO151" s="77"/>
      <c r="AP151" s="77"/>
      <c r="AQ151" s="77"/>
      <c r="AR151" s="77"/>
      <c r="AS151" s="77"/>
      <c r="AT151" s="77"/>
      <c r="AU151" s="77"/>
      <c r="AV151" s="77"/>
      <c r="AW151" s="77"/>
    </row>
    <row r="152" spans="1:49" ht="13.5" customHeight="1" x14ac:dyDescent="0.15">
      <c r="A152" s="181">
        <v>49</v>
      </c>
      <c r="B152" s="71" t="str">
        <f>IF(職歴入力シート!C101="昭和","S",IF(職歴入力シート!C101="平成","H",IF(職歴入力シート!C101="令和","R","")))</f>
        <v/>
      </c>
      <c r="C152" s="51">
        <f>職歴入力シート!D101</f>
        <v>0</v>
      </c>
      <c r="D152" s="55">
        <f>職歴入力シート!E101</f>
        <v>0</v>
      </c>
      <c r="E152" s="52">
        <f>職歴入力シート!F101</f>
        <v>0</v>
      </c>
      <c r="F152" s="184">
        <f>職歴入力シート!G101</f>
        <v>0</v>
      </c>
      <c r="G152" s="184"/>
      <c r="H152" s="184"/>
      <c r="I152" s="184"/>
      <c r="J152" s="184"/>
      <c r="K152" s="184"/>
      <c r="L152" s="239">
        <f>職歴入力シート!H101</f>
        <v>0</v>
      </c>
      <c r="M152" s="240"/>
      <c r="N152" s="241"/>
      <c r="O152" s="184">
        <f>職歴入力シート!I101</f>
        <v>0</v>
      </c>
      <c r="P152" s="184"/>
      <c r="Q152" s="184"/>
      <c r="R152" s="184">
        <f>職歴入力シート!J101</f>
        <v>0</v>
      </c>
      <c r="S152" s="184"/>
      <c r="T152" s="189"/>
      <c r="V152" s="191" t="str">
        <f t="shared" si="78"/>
        <v/>
      </c>
      <c r="W152" s="193"/>
      <c r="X152" s="208"/>
      <c r="Z152" s="78" t="str">
        <f t="shared" si="68"/>
        <v>0</v>
      </c>
      <c r="AA152" s="77">
        <f t="shared" si="69"/>
        <v>0</v>
      </c>
      <c r="AB152" s="77">
        <f t="shared" si="70"/>
        <v>0</v>
      </c>
      <c r="AC152" s="79" t="str">
        <f t="shared" si="71"/>
        <v>33.0.0</v>
      </c>
      <c r="AD152" s="179" t="str">
        <f t="shared" ref="AD152" si="111">IFERROR((YEAR(AC153)-YEAR(AC152))*12+(MONTH(AC153)-MONTH(AC152))+1,"")</f>
        <v/>
      </c>
      <c r="AE152" s="180" t="str">
        <f>IF(AD152=1,"sm","ac")</f>
        <v>ac</v>
      </c>
      <c r="AF152" s="80" t="str">
        <f t="shared" ref="AF152" si="112">IFERROR((YEAR(AC152)-YEAR(AC151))*12+(MONTH(AC152)-MONTH(AC151))+1,"")</f>
        <v/>
      </c>
      <c r="AG152" s="79" t="str">
        <f>IF(AF152=1,"sm","ac")</f>
        <v>ac</v>
      </c>
      <c r="AH152" s="84"/>
      <c r="AI152" s="83"/>
      <c r="AJ152" s="78" t="str">
        <f t="shared" si="105"/>
        <v/>
      </c>
      <c r="AK152" s="77" t="str">
        <f t="shared" si="74"/>
        <v/>
      </c>
      <c r="AL152" s="77" t="str">
        <f t="shared" si="106"/>
        <v/>
      </c>
      <c r="AM152" s="81" t="str">
        <f>IF(AND(AE152="sm",AG152="sm",AI153="sm"),AO152,IF(AND(AE152="sm",AG152="sm",AI153="ac"),AP152,IF(AND(AE152="sm",AG152="ac",AI153="sm"),AQ152,IF(AND(AE152="sm",AG152="ac",AI153="ac"),AR152,IF(AND(AE152="ac",AG152="sm",AI153="sm"),AS152,IF(AND(AE152="ac",AG152="sm",AI153="ac"),AT152,IF(AND(AE152="ac",AG152="ac",AI153="sm"),AU152,IF(AND(AE152="ac",AG152="ac",AI153="ac"),AV152,"－"))))))))</f>
        <v/>
      </c>
      <c r="AN152" s="77"/>
      <c r="AO152" s="77" t="e">
        <f>IF(OR(AF152&lt;=0,AH153&lt;=0),"／",IF(AL153-AL152+1&gt;=AK152/2,AD152,IF(AL151-AL150+1&gt;AL153-AL152+1,AD152-1,AD152)))</f>
        <v>#VALUE!</v>
      </c>
      <c r="AP152" s="77" t="e">
        <f>IF(OR(AF152&lt;=0,AH153&lt;=0),"／",IF(AL152&lt;=AK152/2+1,AD152,AD152-1))</f>
        <v>#VALUE!</v>
      </c>
      <c r="AQ152" s="77" t="e">
        <f>IF(OR(AF152&lt;=0,AH153&lt;=0),"／",IF(AL153&lt;AK153/2,AD152-1,AD152))</f>
        <v>#VALUE!</v>
      </c>
      <c r="AR152" s="77" t="str">
        <f>IF(OR(AF152&lt;=0,AH153&lt;=0),"／",AD152)</f>
        <v/>
      </c>
      <c r="AS152" s="77" t="e">
        <f>IF(OR(AF152&lt;=0,AH153&lt;=0),"／",IF(AND(AL152&gt;=AK152/2+1,AL153&gt;=AK153/2),AD152-1,IF(AND(AL152&gt;=AK152/2+1,AL153&lt;AK153/2+1),AD152-2,IF(AND(AL152&lt;=AK152/2,AL153&gt;=AK153/2),AD152,IF(AND(AL152&lt;=AK152/2,AL153&lt;AK153/2),AD152-1,AD152)))))</f>
        <v>#VALUE!</v>
      </c>
      <c r="AT152" s="77" t="e">
        <f>IF(OR(AF152&lt;=0,AH153&lt;=0),"／",IF(AL152&lt;(AK152/2+1),AD152,AD152-1))</f>
        <v>#VALUE!</v>
      </c>
      <c r="AU152" s="77" t="e">
        <f>IF(OR(AF152&lt;=0,AH153&lt;=0),"／",IF(AL153&gt;=AK153/2,AD152,AD152-1))</f>
        <v>#VALUE!</v>
      </c>
      <c r="AV152" s="77" t="str">
        <f>IF(OR(AF152&lt;=0,AH153&lt;=0),"／",AD152)</f>
        <v/>
      </c>
      <c r="AW152" s="77"/>
    </row>
    <row r="153" spans="1:49" x14ac:dyDescent="0.15">
      <c r="A153" s="181"/>
      <c r="B153" s="72" t="str">
        <f>IF(職歴入力シート!C102="昭和","S",IF(職歴入力シート!C102="平成","H",IF(職歴入力シート!C102="令和","R","")))</f>
        <v/>
      </c>
      <c r="C153" s="53">
        <f>職歴入力シート!D102</f>
        <v>0</v>
      </c>
      <c r="D153" s="56">
        <f>職歴入力シート!E102</f>
        <v>0</v>
      </c>
      <c r="E153" s="54">
        <f>職歴入力シート!F102</f>
        <v>0</v>
      </c>
      <c r="F153" s="200"/>
      <c r="G153" s="200"/>
      <c r="H153" s="200"/>
      <c r="I153" s="200"/>
      <c r="J153" s="200"/>
      <c r="K153" s="200"/>
      <c r="L153" s="236">
        <f>職歴入力シート!H102</f>
        <v>0</v>
      </c>
      <c r="M153" s="237"/>
      <c r="N153" s="238"/>
      <c r="O153" s="200"/>
      <c r="P153" s="200"/>
      <c r="Q153" s="200"/>
      <c r="R153" s="200"/>
      <c r="S153" s="200"/>
      <c r="T153" s="201"/>
      <c r="V153" s="202"/>
      <c r="W153" s="203"/>
      <c r="X153" s="209"/>
      <c r="Z153" s="78" t="str">
        <f t="shared" si="68"/>
        <v>0</v>
      </c>
      <c r="AA153" s="77">
        <f t="shared" si="69"/>
        <v>0</v>
      </c>
      <c r="AB153" s="77">
        <f t="shared" si="70"/>
        <v>0</v>
      </c>
      <c r="AC153" s="79" t="str">
        <f t="shared" si="71"/>
        <v>33.0.0</v>
      </c>
      <c r="AD153" s="179"/>
      <c r="AE153" s="180"/>
      <c r="AF153" s="79"/>
      <c r="AG153" s="79"/>
      <c r="AH153" s="80" t="str">
        <f>IFERROR((YEAR(AC154)-YEAR(AC153))*12+(MONTH(AC154)-MONTH(AC153))+1,"")</f>
        <v/>
      </c>
      <c r="AI153" s="79" t="str">
        <f>IF(AH153=1,"sm","ac")</f>
        <v>ac</v>
      </c>
      <c r="AJ153" s="78" t="str">
        <f t="shared" si="105"/>
        <v/>
      </c>
      <c r="AK153" s="77" t="str">
        <f t="shared" si="74"/>
        <v/>
      </c>
      <c r="AL153" s="77" t="str">
        <f t="shared" si="106"/>
        <v/>
      </c>
      <c r="AM153" s="82"/>
      <c r="AN153" s="77"/>
      <c r="AO153" s="77"/>
      <c r="AP153" s="77"/>
      <c r="AQ153" s="77"/>
      <c r="AR153" s="77"/>
      <c r="AS153" s="77"/>
      <c r="AT153" s="77"/>
      <c r="AU153" s="77"/>
      <c r="AV153" s="77"/>
      <c r="AW153" s="77"/>
    </row>
    <row r="154" spans="1:49" ht="13.5" customHeight="1" x14ac:dyDescent="0.15">
      <c r="A154" s="181">
        <v>50</v>
      </c>
      <c r="B154" s="71" t="str">
        <f>IF(職歴入力シート!C103="昭和","S",IF(職歴入力シート!C103="平成","H",IF(職歴入力シート!C103="令和","R","")))</f>
        <v/>
      </c>
      <c r="C154" s="51">
        <f>職歴入力シート!D103</f>
        <v>0</v>
      </c>
      <c r="D154" s="55">
        <f>職歴入力シート!E103</f>
        <v>0</v>
      </c>
      <c r="E154" s="52">
        <f>職歴入力シート!F103</f>
        <v>0</v>
      </c>
      <c r="F154" s="184">
        <f>職歴入力シート!G103</f>
        <v>0</v>
      </c>
      <c r="G154" s="184"/>
      <c r="H154" s="184"/>
      <c r="I154" s="184"/>
      <c r="J154" s="184"/>
      <c r="K154" s="184"/>
      <c r="L154" s="239">
        <f>職歴入力シート!H103</f>
        <v>0</v>
      </c>
      <c r="M154" s="240"/>
      <c r="N154" s="241"/>
      <c r="O154" s="184">
        <f>職歴入力シート!I103</f>
        <v>0</v>
      </c>
      <c r="P154" s="184"/>
      <c r="Q154" s="184"/>
      <c r="R154" s="184">
        <f>職歴入力シート!J103</f>
        <v>0</v>
      </c>
      <c r="S154" s="184"/>
      <c r="T154" s="189"/>
      <c r="V154" s="191" t="str">
        <f t="shared" si="78"/>
        <v/>
      </c>
      <c r="W154" s="193"/>
      <c r="X154" s="208"/>
      <c r="Z154" s="78" t="str">
        <f t="shared" si="68"/>
        <v>0</v>
      </c>
      <c r="AA154" s="77">
        <f t="shared" si="69"/>
        <v>0</v>
      </c>
      <c r="AB154" s="77">
        <f t="shared" si="70"/>
        <v>0</v>
      </c>
      <c r="AC154" s="79" t="str">
        <f t="shared" si="71"/>
        <v>33.0.0</v>
      </c>
      <c r="AD154" s="179" t="str">
        <f t="shared" ref="AD154" si="113">IFERROR((YEAR(AC155)-YEAR(AC154))*12+(MONTH(AC155)-MONTH(AC154))+1,"")</f>
        <v/>
      </c>
      <c r="AE154" s="180" t="str">
        <f>IF(AD154=1,"sm","ac")</f>
        <v>ac</v>
      </c>
      <c r="AF154" s="80" t="str">
        <f t="shared" ref="AF154" si="114">IFERROR((YEAR(AC154)-YEAR(AC153))*12+(MONTH(AC154)-MONTH(AC153))+1,"")</f>
        <v/>
      </c>
      <c r="AG154" s="79" t="str">
        <f>IF(AF154=1,"sm","ac")</f>
        <v>ac</v>
      </c>
      <c r="AH154" s="84"/>
      <c r="AI154" s="83"/>
      <c r="AJ154" s="78" t="str">
        <f t="shared" si="105"/>
        <v/>
      </c>
      <c r="AK154" s="77" t="str">
        <f t="shared" si="74"/>
        <v/>
      </c>
      <c r="AL154" s="77" t="str">
        <f t="shared" si="106"/>
        <v/>
      </c>
      <c r="AM154" s="81" t="str">
        <f>IF(AND(AE154="sm",AG154="sm",AI155="sm"),AO154,IF(AND(AE154="sm",AG154="sm",AI155="ac"),AP154,IF(AND(AE154="sm",AG154="ac",AI155="sm"),AQ154,IF(AND(AE154="sm",AG154="ac",AI155="ac"),AR154,IF(AND(AE154="ac",AG154="sm",AI155="sm"),AS154,IF(AND(AE154="ac",AG154="sm",AI155="ac"),AT154,IF(AND(AE154="ac",AG154="ac",AI155="sm"),AU154,IF(AND(AE154="ac",AG154="ac",AI155="ac"),AV154,"－"))))))))</f>
        <v/>
      </c>
      <c r="AN154" s="77"/>
      <c r="AO154" s="77" t="e">
        <f>IF(OR(AF154&lt;=0,AH155&lt;=0),"／",IF(AL155-AL154+1&gt;=AK154/2,AD154,IF(AL153-AL152+1&gt;AL155-AL154+1,AD154-1,AD154)))</f>
        <v>#VALUE!</v>
      </c>
      <c r="AP154" s="77" t="e">
        <f>IF(OR(AF154&lt;=0,AH155&lt;=0),"／",IF(AL154&lt;=AK154/2+1,AD154,AD154-1))</f>
        <v>#VALUE!</v>
      </c>
      <c r="AQ154" s="77" t="e">
        <f>IF(OR(AF154&lt;=0,AH155&lt;=0),"／",IF(AL155&lt;AK155/2,AD154-1,AD154))</f>
        <v>#VALUE!</v>
      </c>
      <c r="AR154" s="77" t="str">
        <f>IF(OR(AF154&lt;=0,AH155&lt;=0),"／",AD154)</f>
        <v/>
      </c>
      <c r="AS154" s="77" t="e">
        <f>IF(OR(AF154&lt;=0,AH155&lt;=0),"／",IF(AND(AL154&gt;=AK154/2+1,AL155&gt;=AK155/2),AD154-1,IF(AND(AL154&gt;=AK154/2+1,AL155&lt;AK155/2+1),AD154-2,IF(AND(AL154&lt;=AK154/2,AL155&gt;=AK155/2),AD154,IF(AND(AL154&lt;=AK154/2,AL155&lt;AK155/2),AD154-1,AD154)))))</f>
        <v>#VALUE!</v>
      </c>
      <c r="AT154" s="77" t="e">
        <f>IF(OR(AF154&lt;=0,AH155&lt;=0),"／",IF(AL154&lt;(AK154/2+1),AD154,AD154-1))</f>
        <v>#VALUE!</v>
      </c>
      <c r="AU154" s="77" t="e">
        <f>IF(OR(AF154&lt;=0,AH155&lt;=0),"／",IF(AL155&gt;=AK155/2,AD154,AD154-1))</f>
        <v>#VALUE!</v>
      </c>
      <c r="AV154" s="77" t="str">
        <f>IF(OR(AF154&lt;=0,AH155&lt;=0),"／",AD154)</f>
        <v/>
      </c>
      <c r="AW154" s="77"/>
    </row>
    <row r="155" spans="1:49" x14ac:dyDescent="0.15">
      <c r="A155" s="181"/>
      <c r="B155" s="72" t="str">
        <f>IF(職歴入力シート!C104="昭和","S",IF(職歴入力シート!C104="平成","H",IF(職歴入力シート!C104="令和","R","")))</f>
        <v/>
      </c>
      <c r="C155" s="53">
        <f>職歴入力シート!D104</f>
        <v>0</v>
      </c>
      <c r="D155" s="56">
        <f>職歴入力シート!E104</f>
        <v>0</v>
      </c>
      <c r="E155" s="54">
        <f>職歴入力シート!F104</f>
        <v>0</v>
      </c>
      <c r="F155" s="200"/>
      <c r="G155" s="200"/>
      <c r="H155" s="200"/>
      <c r="I155" s="200"/>
      <c r="J155" s="200"/>
      <c r="K155" s="200"/>
      <c r="L155" s="236">
        <f>職歴入力シート!H104</f>
        <v>0</v>
      </c>
      <c r="M155" s="237"/>
      <c r="N155" s="238"/>
      <c r="O155" s="200"/>
      <c r="P155" s="200"/>
      <c r="Q155" s="200"/>
      <c r="R155" s="200"/>
      <c r="S155" s="200"/>
      <c r="T155" s="201"/>
      <c r="V155" s="202"/>
      <c r="W155" s="203"/>
      <c r="X155" s="209"/>
      <c r="Z155" s="78" t="str">
        <f t="shared" si="68"/>
        <v>0</v>
      </c>
      <c r="AA155" s="77">
        <f t="shared" si="69"/>
        <v>0</v>
      </c>
      <c r="AB155" s="77">
        <f t="shared" si="70"/>
        <v>0</v>
      </c>
      <c r="AC155" s="79" t="str">
        <f t="shared" si="71"/>
        <v>33.0.0</v>
      </c>
      <c r="AD155" s="179"/>
      <c r="AE155" s="180"/>
      <c r="AF155" s="79"/>
      <c r="AG155" s="79"/>
      <c r="AH155" s="80" t="str">
        <f>IFERROR((YEAR(AC156)-YEAR(AC155))*12+(MONTH(AC156)-MONTH(AC155))+1,"")</f>
        <v/>
      </c>
      <c r="AI155" s="79" t="str">
        <f>IF(AH155=1,"sm","ac")</f>
        <v>ac</v>
      </c>
      <c r="AJ155" s="78" t="str">
        <f t="shared" si="105"/>
        <v/>
      </c>
      <c r="AK155" s="77" t="str">
        <f t="shared" si="74"/>
        <v/>
      </c>
      <c r="AL155" s="77" t="str">
        <f t="shared" si="106"/>
        <v/>
      </c>
      <c r="AM155" s="82"/>
      <c r="AN155" s="77"/>
      <c r="AO155" s="77"/>
      <c r="AP155" s="77"/>
      <c r="AQ155" s="77"/>
      <c r="AR155" s="77"/>
      <c r="AS155" s="77"/>
      <c r="AT155" s="77"/>
      <c r="AU155" s="77"/>
      <c r="AV155" s="77"/>
      <c r="AW155" s="77"/>
    </row>
    <row r="156" spans="1:49" ht="13.5" customHeight="1" x14ac:dyDescent="0.15">
      <c r="A156" s="181">
        <v>51</v>
      </c>
      <c r="B156" s="71" t="str">
        <f>IF(職歴入力シート!C105="昭和","S",IF(職歴入力シート!C105="平成","H",IF(職歴入力シート!C105="令和","R","")))</f>
        <v/>
      </c>
      <c r="C156" s="51">
        <f>職歴入力シート!D105</f>
        <v>0</v>
      </c>
      <c r="D156" s="55">
        <f>職歴入力シート!E105</f>
        <v>0</v>
      </c>
      <c r="E156" s="52">
        <f>職歴入力シート!F105</f>
        <v>0</v>
      </c>
      <c r="F156" s="184">
        <f>職歴入力シート!G105</f>
        <v>0</v>
      </c>
      <c r="G156" s="184"/>
      <c r="H156" s="184"/>
      <c r="I156" s="184"/>
      <c r="J156" s="184"/>
      <c r="K156" s="184"/>
      <c r="L156" s="239">
        <f>職歴入力シート!H105</f>
        <v>0</v>
      </c>
      <c r="M156" s="240"/>
      <c r="N156" s="241"/>
      <c r="O156" s="184">
        <f>職歴入力シート!I105</f>
        <v>0</v>
      </c>
      <c r="P156" s="184"/>
      <c r="Q156" s="184"/>
      <c r="R156" s="184">
        <f>職歴入力シート!J105</f>
        <v>0</v>
      </c>
      <c r="S156" s="184"/>
      <c r="T156" s="189"/>
      <c r="V156" s="191" t="str">
        <f t="shared" si="78"/>
        <v/>
      </c>
      <c r="W156" s="193"/>
      <c r="X156" s="208"/>
      <c r="Z156" s="78" t="str">
        <f t="shared" si="68"/>
        <v>0</v>
      </c>
      <c r="AA156" s="77">
        <f t="shared" si="69"/>
        <v>0</v>
      </c>
      <c r="AB156" s="77">
        <f t="shared" si="70"/>
        <v>0</v>
      </c>
      <c r="AC156" s="79" t="str">
        <f t="shared" si="71"/>
        <v>33.0.0</v>
      </c>
      <c r="AD156" s="179" t="str">
        <f t="shared" ref="AD156" si="115">IFERROR((YEAR(AC157)-YEAR(AC156))*12+(MONTH(AC157)-MONTH(AC156))+1,"")</f>
        <v/>
      </c>
      <c r="AE156" s="180" t="str">
        <f>IF(AD156=1,"sm","ac")</f>
        <v>ac</v>
      </c>
      <c r="AF156" s="80" t="str">
        <f t="shared" ref="AF156" si="116">IFERROR((YEAR(AC156)-YEAR(AC155))*12+(MONTH(AC156)-MONTH(AC155))+1,"")</f>
        <v/>
      </c>
      <c r="AG156" s="79" t="str">
        <f>IF(AF156=1,"sm","ac")</f>
        <v>ac</v>
      </c>
      <c r="AH156" s="84"/>
      <c r="AI156" s="83"/>
      <c r="AJ156" s="78" t="str">
        <f t="shared" si="105"/>
        <v/>
      </c>
      <c r="AK156" s="77" t="str">
        <f t="shared" si="74"/>
        <v/>
      </c>
      <c r="AL156" s="77" t="str">
        <f t="shared" si="106"/>
        <v/>
      </c>
      <c r="AM156" s="81" t="str">
        <f>IF(AND(AE156="sm",AG156="sm",AI157="sm"),AO156,IF(AND(AE156="sm",AG156="sm",AI157="ac"),AP156,IF(AND(AE156="sm",AG156="ac",AI157="sm"),AQ156,IF(AND(AE156="sm",AG156="ac",AI157="ac"),AR156,IF(AND(AE156="ac",AG156="sm",AI157="sm"),AS156,IF(AND(AE156="ac",AG156="sm",AI157="ac"),AT156,IF(AND(AE156="ac",AG156="ac",AI157="sm"),AU156,IF(AND(AE156="ac",AG156="ac",AI157="ac"),AV156,"－"))))))))</f>
        <v/>
      </c>
      <c r="AN156" s="77"/>
      <c r="AO156" s="77" t="e">
        <f>IF(OR(AF156&lt;=0,AH157&lt;=0),"／",IF(AL157-AL156+1&gt;=AK156/2,AD156,IF(AL155-AL154+1&gt;AL157-AL156+1,AD156-1,AD156)))</f>
        <v>#VALUE!</v>
      </c>
      <c r="AP156" s="77" t="e">
        <f>IF(OR(AF156&lt;=0,AH157&lt;=0),"／",IF(AL156&lt;=AK156/2+1,AD156,AD156-1))</f>
        <v>#VALUE!</v>
      </c>
      <c r="AQ156" s="77" t="e">
        <f>IF(OR(AF156&lt;=0,AH157&lt;=0),"／",IF(AL157&lt;AK157/2,AD156-1,AD156))</f>
        <v>#VALUE!</v>
      </c>
      <c r="AR156" s="77" t="str">
        <f>IF(OR(AF156&lt;=0,AH157&lt;=0),"／",AD156)</f>
        <v/>
      </c>
      <c r="AS156" s="77" t="e">
        <f>IF(OR(AF156&lt;=0,AH157&lt;=0),"／",IF(AND(AL156&gt;=AK156/2+1,AL157&gt;=AK157/2),AD156-1,IF(AND(AL156&gt;=AK156/2+1,AL157&lt;AK157/2+1),AD156-2,IF(AND(AL156&lt;=AK156/2,AL157&gt;=AK157/2),AD156,IF(AND(AL156&lt;=AK156/2,AL157&lt;AK157/2),AD156-1,AD156)))))</f>
        <v>#VALUE!</v>
      </c>
      <c r="AT156" s="77" t="e">
        <f>IF(OR(AF156&lt;=0,AH157&lt;=0),"／",IF(AL156&lt;(AK156/2+1),AD156,AD156-1))</f>
        <v>#VALUE!</v>
      </c>
      <c r="AU156" s="77" t="e">
        <f>IF(OR(AF156&lt;=0,AH157&lt;=0),"／",IF(AL157&gt;=AK157/2,AD156,AD156-1))</f>
        <v>#VALUE!</v>
      </c>
      <c r="AV156" s="77" t="str">
        <f>IF(OR(AF156&lt;=0,AH157&lt;=0),"／",AD156)</f>
        <v/>
      </c>
      <c r="AW156" s="77"/>
    </row>
    <row r="157" spans="1:49" x14ac:dyDescent="0.15">
      <c r="A157" s="181"/>
      <c r="B157" s="72" t="str">
        <f>IF(職歴入力シート!C106="昭和","S",IF(職歴入力シート!C106="平成","H",IF(職歴入力シート!C106="令和","R","")))</f>
        <v/>
      </c>
      <c r="C157" s="53">
        <f>職歴入力シート!D106</f>
        <v>0</v>
      </c>
      <c r="D157" s="56">
        <f>職歴入力シート!E106</f>
        <v>0</v>
      </c>
      <c r="E157" s="54">
        <f>職歴入力シート!F106</f>
        <v>0</v>
      </c>
      <c r="F157" s="200"/>
      <c r="G157" s="200"/>
      <c r="H157" s="200"/>
      <c r="I157" s="200"/>
      <c r="J157" s="200"/>
      <c r="K157" s="200"/>
      <c r="L157" s="236">
        <f>職歴入力シート!H106</f>
        <v>0</v>
      </c>
      <c r="M157" s="237"/>
      <c r="N157" s="238"/>
      <c r="O157" s="200"/>
      <c r="P157" s="200"/>
      <c r="Q157" s="200"/>
      <c r="R157" s="200"/>
      <c r="S157" s="200"/>
      <c r="T157" s="201"/>
      <c r="V157" s="202"/>
      <c r="W157" s="203"/>
      <c r="X157" s="209"/>
      <c r="Z157" s="78" t="str">
        <f t="shared" si="68"/>
        <v>0</v>
      </c>
      <c r="AA157" s="77">
        <f t="shared" si="69"/>
        <v>0</v>
      </c>
      <c r="AB157" s="77">
        <f t="shared" si="70"/>
        <v>0</v>
      </c>
      <c r="AC157" s="79" t="str">
        <f t="shared" si="71"/>
        <v>33.0.0</v>
      </c>
      <c r="AD157" s="179"/>
      <c r="AE157" s="180"/>
      <c r="AF157" s="79"/>
      <c r="AG157" s="79"/>
      <c r="AH157" s="80" t="str">
        <f>IFERROR((YEAR(AC158)-YEAR(AC157))*12+(MONTH(AC158)-MONTH(AC157))+1,"")</f>
        <v/>
      </c>
      <c r="AI157" s="79" t="str">
        <f>IF(AH157=1,"sm","ac")</f>
        <v>ac</v>
      </c>
      <c r="AJ157" s="78" t="str">
        <f t="shared" si="105"/>
        <v/>
      </c>
      <c r="AK157" s="77" t="str">
        <f t="shared" si="74"/>
        <v/>
      </c>
      <c r="AL157" s="77" t="str">
        <f t="shared" si="106"/>
        <v/>
      </c>
      <c r="AM157" s="82"/>
      <c r="AN157" s="77"/>
      <c r="AO157" s="77"/>
      <c r="AP157" s="77"/>
      <c r="AQ157" s="77"/>
      <c r="AR157" s="77"/>
      <c r="AS157" s="77"/>
      <c r="AT157" s="77"/>
      <c r="AU157" s="77"/>
      <c r="AV157" s="77"/>
      <c r="AW157" s="77"/>
    </row>
    <row r="158" spans="1:49" ht="13.5" customHeight="1" x14ac:dyDescent="0.15">
      <c r="A158" s="181">
        <v>52</v>
      </c>
      <c r="B158" s="71" t="str">
        <f>IF(職歴入力シート!C107="昭和","S",IF(職歴入力シート!C107="平成","H",IF(職歴入力シート!C107="令和","R","")))</f>
        <v/>
      </c>
      <c r="C158" s="51">
        <f>職歴入力シート!D107</f>
        <v>0</v>
      </c>
      <c r="D158" s="55">
        <f>職歴入力シート!E107</f>
        <v>0</v>
      </c>
      <c r="E158" s="52">
        <f>職歴入力シート!F107</f>
        <v>0</v>
      </c>
      <c r="F158" s="184">
        <f>職歴入力シート!G107</f>
        <v>0</v>
      </c>
      <c r="G158" s="184"/>
      <c r="H158" s="184"/>
      <c r="I158" s="184"/>
      <c r="J158" s="184"/>
      <c r="K158" s="184"/>
      <c r="L158" s="239">
        <f>職歴入力シート!H107</f>
        <v>0</v>
      </c>
      <c r="M158" s="240"/>
      <c r="N158" s="241"/>
      <c r="O158" s="184">
        <f>職歴入力シート!I107</f>
        <v>0</v>
      </c>
      <c r="P158" s="184"/>
      <c r="Q158" s="184"/>
      <c r="R158" s="184">
        <f>職歴入力シート!J107</f>
        <v>0</v>
      </c>
      <c r="S158" s="184"/>
      <c r="T158" s="189"/>
      <c r="V158" s="191" t="str">
        <f t="shared" si="78"/>
        <v/>
      </c>
      <c r="W158" s="193"/>
      <c r="X158" s="208"/>
      <c r="Z158" s="78" t="str">
        <f t="shared" si="68"/>
        <v>0</v>
      </c>
      <c r="AA158" s="77">
        <f t="shared" si="69"/>
        <v>0</v>
      </c>
      <c r="AB158" s="77">
        <f t="shared" si="70"/>
        <v>0</v>
      </c>
      <c r="AC158" s="79" t="str">
        <f t="shared" si="71"/>
        <v>33.0.0</v>
      </c>
      <c r="AD158" s="179" t="str">
        <f t="shared" ref="AD158" si="117">IFERROR((YEAR(AC159)-YEAR(AC158))*12+(MONTH(AC159)-MONTH(AC158))+1,"")</f>
        <v/>
      </c>
      <c r="AE158" s="180" t="str">
        <f>IF(AD158=1,"sm","ac")</f>
        <v>ac</v>
      </c>
      <c r="AF158" s="80" t="str">
        <f t="shared" ref="AF158" si="118">IFERROR((YEAR(AC158)-YEAR(AC157))*12+(MONTH(AC158)-MONTH(AC157))+1,"")</f>
        <v/>
      </c>
      <c r="AG158" s="79" t="str">
        <f>IF(AF158=1,"sm","ac")</f>
        <v>ac</v>
      </c>
      <c r="AH158" s="84"/>
      <c r="AI158" s="83"/>
      <c r="AJ158" s="78" t="str">
        <f t="shared" si="105"/>
        <v/>
      </c>
      <c r="AK158" s="77" t="str">
        <f t="shared" si="74"/>
        <v/>
      </c>
      <c r="AL158" s="77" t="str">
        <f t="shared" si="106"/>
        <v/>
      </c>
      <c r="AM158" s="81" t="str">
        <f>IF(AND(AE158="sm",AG158="sm",AI159="sm"),AO158,IF(AND(AE158="sm",AG158="sm",AI159="ac"),AP158,IF(AND(AE158="sm",AG158="ac",AI159="sm"),AQ158,IF(AND(AE158="sm",AG158="ac",AI159="ac"),AR158,IF(AND(AE158="ac",AG158="sm",AI159="sm"),AS158,IF(AND(AE158="ac",AG158="sm",AI159="ac"),AT158,IF(AND(AE158="ac",AG158="ac",AI159="sm"),AU158,IF(AND(AE158="ac",AG158="ac",AI159="ac"),AV158,"－"))))))))</f>
        <v/>
      </c>
      <c r="AN158" s="77"/>
      <c r="AO158" s="77" t="e">
        <f>IF(OR(AF158&lt;=0,AH159&lt;=0),"／",IF(AL159-AL158+1&gt;=AK158/2,AD158,IF(AL157-AL156+1&gt;AL159-AL158+1,AD158-1,AD158)))</f>
        <v>#VALUE!</v>
      </c>
      <c r="AP158" s="77" t="e">
        <f>IF(OR(AF158&lt;=0,AH159&lt;=0),"／",IF(AL158&lt;=AK158/2+1,AD158,AD158-1))</f>
        <v>#VALUE!</v>
      </c>
      <c r="AQ158" s="77" t="e">
        <f>IF(OR(AF158&lt;=0,AH159&lt;=0),"／",IF(AL159&lt;AK159/2,AD158-1,AD158))</f>
        <v>#VALUE!</v>
      </c>
      <c r="AR158" s="77" t="str">
        <f>IF(OR(AF158&lt;=0,AH159&lt;=0),"／",AD158)</f>
        <v/>
      </c>
      <c r="AS158" s="77" t="e">
        <f>IF(OR(AF158&lt;=0,AH159&lt;=0),"／",IF(AND(AL158&gt;=AK158/2+1,AL159&gt;=AK159/2),AD158-1,IF(AND(AL158&gt;=AK158/2+1,AL159&lt;AK159/2+1),AD158-2,IF(AND(AL158&lt;=AK158/2,AL159&gt;=AK159/2),AD158,IF(AND(AL158&lt;=AK158/2,AL159&lt;AK159/2),AD158-1,AD158)))))</f>
        <v>#VALUE!</v>
      </c>
      <c r="AT158" s="77" t="e">
        <f>IF(OR(AF158&lt;=0,AH159&lt;=0),"／",IF(AL158&lt;(AK158/2+1),AD158,AD158-1))</f>
        <v>#VALUE!</v>
      </c>
      <c r="AU158" s="77" t="e">
        <f>IF(OR(AF158&lt;=0,AH159&lt;=0),"／",IF(AL159&gt;=AK159/2,AD158,AD158-1))</f>
        <v>#VALUE!</v>
      </c>
      <c r="AV158" s="77" t="str">
        <f>IF(OR(AF158&lt;=0,AH159&lt;=0),"／",AD158)</f>
        <v/>
      </c>
      <c r="AW158" s="77"/>
    </row>
    <row r="159" spans="1:49" x14ac:dyDescent="0.15">
      <c r="A159" s="181"/>
      <c r="B159" s="72" t="str">
        <f>IF(職歴入力シート!C108="昭和","S",IF(職歴入力シート!C108="平成","H",IF(職歴入力シート!C108="令和","R","")))</f>
        <v/>
      </c>
      <c r="C159" s="53">
        <f>職歴入力シート!D108</f>
        <v>0</v>
      </c>
      <c r="D159" s="56">
        <f>職歴入力シート!E108</f>
        <v>0</v>
      </c>
      <c r="E159" s="54">
        <f>職歴入力シート!F108</f>
        <v>0</v>
      </c>
      <c r="F159" s="200"/>
      <c r="G159" s="200"/>
      <c r="H159" s="200"/>
      <c r="I159" s="200"/>
      <c r="J159" s="200"/>
      <c r="K159" s="200"/>
      <c r="L159" s="236">
        <f>職歴入力シート!H108</f>
        <v>0</v>
      </c>
      <c r="M159" s="237"/>
      <c r="N159" s="238"/>
      <c r="O159" s="200"/>
      <c r="P159" s="200"/>
      <c r="Q159" s="200"/>
      <c r="R159" s="200"/>
      <c r="S159" s="200"/>
      <c r="T159" s="201"/>
      <c r="V159" s="202"/>
      <c r="W159" s="203"/>
      <c r="X159" s="209"/>
      <c r="Z159" s="78" t="str">
        <f t="shared" si="68"/>
        <v>0</v>
      </c>
      <c r="AA159" s="77">
        <f t="shared" si="69"/>
        <v>0</v>
      </c>
      <c r="AB159" s="77">
        <f t="shared" si="70"/>
        <v>0</v>
      </c>
      <c r="AC159" s="79" t="str">
        <f t="shared" si="71"/>
        <v>33.0.0</v>
      </c>
      <c r="AD159" s="179"/>
      <c r="AE159" s="180"/>
      <c r="AF159" s="79"/>
      <c r="AG159" s="79"/>
      <c r="AH159" s="80" t="str">
        <f>IFERROR((YEAR(AC160)-YEAR(AC159))*12+(MONTH(AC160)-MONTH(AC159))+1,"")</f>
        <v/>
      </c>
      <c r="AI159" s="79" t="str">
        <f>IF(AH159=1,"sm","ac")</f>
        <v>ac</v>
      </c>
      <c r="AJ159" s="78" t="str">
        <f t="shared" si="105"/>
        <v/>
      </c>
      <c r="AK159" s="77" t="str">
        <f t="shared" si="74"/>
        <v/>
      </c>
      <c r="AL159" s="77" t="str">
        <f t="shared" si="106"/>
        <v/>
      </c>
      <c r="AM159" s="82"/>
      <c r="AN159" s="77"/>
      <c r="AO159" s="77"/>
      <c r="AP159" s="77"/>
      <c r="AQ159" s="77"/>
      <c r="AR159" s="77"/>
      <c r="AS159" s="77"/>
      <c r="AT159" s="77"/>
      <c r="AU159" s="77"/>
      <c r="AV159" s="77"/>
      <c r="AW159" s="77"/>
    </row>
    <row r="160" spans="1:49" ht="13.5" customHeight="1" x14ac:dyDescent="0.15">
      <c r="A160" s="181">
        <v>53</v>
      </c>
      <c r="B160" s="71" t="str">
        <f>IF(職歴入力シート!C109="昭和","S",IF(職歴入力シート!C109="平成","H",IF(職歴入力シート!C109="令和","R","")))</f>
        <v/>
      </c>
      <c r="C160" s="51">
        <f>職歴入力シート!D109</f>
        <v>0</v>
      </c>
      <c r="D160" s="55">
        <f>職歴入力シート!E109</f>
        <v>0</v>
      </c>
      <c r="E160" s="52">
        <f>職歴入力シート!F109</f>
        <v>0</v>
      </c>
      <c r="F160" s="184">
        <f>職歴入力シート!G109</f>
        <v>0</v>
      </c>
      <c r="G160" s="184"/>
      <c r="H160" s="184"/>
      <c r="I160" s="184"/>
      <c r="J160" s="184"/>
      <c r="K160" s="184"/>
      <c r="L160" s="239">
        <f>職歴入力シート!H109</f>
        <v>0</v>
      </c>
      <c r="M160" s="240"/>
      <c r="N160" s="241"/>
      <c r="O160" s="184">
        <f>職歴入力シート!I109</f>
        <v>0</v>
      </c>
      <c r="P160" s="184"/>
      <c r="Q160" s="184"/>
      <c r="R160" s="184">
        <f>職歴入力シート!J109</f>
        <v>0</v>
      </c>
      <c r="S160" s="184"/>
      <c r="T160" s="189"/>
      <c r="V160" s="191" t="str">
        <f t="shared" si="78"/>
        <v/>
      </c>
      <c r="W160" s="193"/>
      <c r="X160" s="208"/>
      <c r="Z160" s="78" t="str">
        <f t="shared" si="68"/>
        <v>0</v>
      </c>
      <c r="AA160" s="77">
        <f t="shared" si="69"/>
        <v>0</v>
      </c>
      <c r="AB160" s="77">
        <f t="shared" si="70"/>
        <v>0</v>
      </c>
      <c r="AC160" s="79" t="str">
        <f t="shared" si="71"/>
        <v>33.0.0</v>
      </c>
      <c r="AD160" s="179" t="str">
        <f t="shared" ref="AD160" si="119">IFERROR((YEAR(AC161)-YEAR(AC160))*12+(MONTH(AC161)-MONTH(AC160))+1,"")</f>
        <v/>
      </c>
      <c r="AE160" s="180" t="str">
        <f>IF(AD160=1,"sm","ac")</f>
        <v>ac</v>
      </c>
      <c r="AF160" s="80" t="str">
        <f t="shared" ref="AF160" si="120">IFERROR((YEAR(AC160)-YEAR(AC159))*12+(MONTH(AC160)-MONTH(AC159))+1,"")</f>
        <v/>
      </c>
      <c r="AG160" s="79" t="str">
        <f>IF(AF160=1,"sm","ac")</f>
        <v>ac</v>
      </c>
      <c r="AH160" s="84"/>
      <c r="AI160" s="83"/>
      <c r="AJ160" s="78" t="str">
        <f t="shared" si="105"/>
        <v/>
      </c>
      <c r="AK160" s="77" t="str">
        <f t="shared" si="74"/>
        <v/>
      </c>
      <c r="AL160" s="77" t="str">
        <f t="shared" si="106"/>
        <v/>
      </c>
      <c r="AM160" s="81" t="str">
        <f>IF(AND(AE160="sm",AG160="sm",AI161="sm"),AO160,IF(AND(AE160="sm",AG160="sm",AI161="ac"),AP160,IF(AND(AE160="sm",AG160="ac",AI161="sm"),AQ160,IF(AND(AE160="sm",AG160="ac",AI161="ac"),AR160,IF(AND(AE160="ac",AG160="sm",AI161="sm"),AS160,IF(AND(AE160="ac",AG160="sm",AI161="ac"),AT160,IF(AND(AE160="ac",AG160="ac",AI161="sm"),AU160,IF(AND(AE160="ac",AG160="ac",AI161="ac"),AV160,"－"))))))))</f>
        <v/>
      </c>
      <c r="AN160" s="77"/>
      <c r="AO160" s="77" t="e">
        <f>IF(OR(AF160&lt;=0,AH161&lt;=0),"／",IF(AL161-AL160+1&gt;=AK160/2,AD160,IF(AL159-AL158+1&gt;AL161-AL160+1,AD160-1,AD160)))</f>
        <v>#VALUE!</v>
      </c>
      <c r="AP160" s="77" t="e">
        <f>IF(OR(AF160&lt;=0,AH161&lt;=0),"／",IF(AL160&lt;=AK160/2+1,AD160,AD160-1))</f>
        <v>#VALUE!</v>
      </c>
      <c r="AQ160" s="77" t="e">
        <f>IF(OR(AF160&lt;=0,AH161&lt;=0),"／",IF(AL161&lt;AK161/2,AD160-1,AD160))</f>
        <v>#VALUE!</v>
      </c>
      <c r="AR160" s="77" t="str">
        <f>IF(OR(AF160&lt;=0,AH161&lt;=0),"／",AD160)</f>
        <v/>
      </c>
      <c r="AS160" s="77" t="e">
        <f>IF(OR(AF160&lt;=0,AH161&lt;=0),"／",IF(AND(AL160&gt;=AK160/2+1,AL161&gt;=AK161/2),AD160-1,IF(AND(AL160&gt;=AK160/2+1,AL161&lt;AK161/2+1),AD160-2,IF(AND(AL160&lt;=AK160/2,AL161&gt;=AK161/2),AD160,IF(AND(AL160&lt;=AK160/2,AL161&lt;AK161/2),AD160-1,AD160)))))</f>
        <v>#VALUE!</v>
      </c>
      <c r="AT160" s="77" t="e">
        <f>IF(OR(AF160&lt;=0,AH161&lt;=0),"／",IF(AL160&lt;(AK160/2+1),AD160,AD160-1))</f>
        <v>#VALUE!</v>
      </c>
      <c r="AU160" s="77" t="e">
        <f>IF(OR(AF160&lt;=0,AH161&lt;=0),"／",IF(AL161&gt;=AK161/2,AD160,AD160-1))</f>
        <v>#VALUE!</v>
      </c>
      <c r="AV160" s="77" t="str">
        <f>IF(OR(AF160&lt;=0,AH161&lt;=0),"／",AD160)</f>
        <v/>
      </c>
      <c r="AW160" s="77"/>
    </row>
    <row r="161" spans="1:49" x14ac:dyDescent="0.15">
      <c r="A161" s="181"/>
      <c r="B161" s="72" t="str">
        <f>IF(職歴入力シート!C110="昭和","S",IF(職歴入力シート!C110="平成","H",IF(職歴入力シート!C110="令和","R","")))</f>
        <v/>
      </c>
      <c r="C161" s="53">
        <f>職歴入力シート!D110</f>
        <v>0</v>
      </c>
      <c r="D161" s="56">
        <f>職歴入力シート!E110</f>
        <v>0</v>
      </c>
      <c r="E161" s="54">
        <f>職歴入力シート!F110</f>
        <v>0</v>
      </c>
      <c r="F161" s="200"/>
      <c r="G161" s="200"/>
      <c r="H161" s="200"/>
      <c r="I161" s="200"/>
      <c r="J161" s="200"/>
      <c r="K161" s="200"/>
      <c r="L161" s="236">
        <f>職歴入力シート!H110</f>
        <v>0</v>
      </c>
      <c r="M161" s="237"/>
      <c r="N161" s="238"/>
      <c r="O161" s="200"/>
      <c r="P161" s="200"/>
      <c r="Q161" s="200"/>
      <c r="R161" s="200"/>
      <c r="S161" s="200"/>
      <c r="T161" s="201"/>
      <c r="V161" s="202"/>
      <c r="W161" s="203"/>
      <c r="X161" s="209"/>
      <c r="Z161" s="78" t="str">
        <f t="shared" si="68"/>
        <v>0</v>
      </c>
      <c r="AA161" s="77">
        <f t="shared" si="69"/>
        <v>0</v>
      </c>
      <c r="AB161" s="77">
        <f t="shared" si="70"/>
        <v>0</v>
      </c>
      <c r="AC161" s="79" t="str">
        <f t="shared" si="71"/>
        <v>33.0.0</v>
      </c>
      <c r="AD161" s="179"/>
      <c r="AE161" s="180"/>
      <c r="AF161" s="79"/>
      <c r="AG161" s="79"/>
      <c r="AH161" s="80" t="str">
        <f>IFERROR((YEAR(AC162)-YEAR(AC161))*12+(MONTH(AC162)-MONTH(AC161))+1,"")</f>
        <v/>
      </c>
      <c r="AI161" s="79" t="str">
        <f>IF(AH161=1,"sm","ac")</f>
        <v>ac</v>
      </c>
      <c r="AJ161" s="78" t="str">
        <f t="shared" si="105"/>
        <v/>
      </c>
      <c r="AK161" s="77" t="str">
        <f t="shared" si="74"/>
        <v/>
      </c>
      <c r="AL161" s="77" t="str">
        <f t="shared" si="106"/>
        <v/>
      </c>
      <c r="AM161" s="82"/>
      <c r="AN161" s="77"/>
      <c r="AO161" s="77"/>
      <c r="AP161" s="77"/>
      <c r="AQ161" s="77"/>
      <c r="AR161" s="77"/>
      <c r="AS161" s="77"/>
      <c r="AT161" s="77"/>
      <c r="AU161" s="77"/>
      <c r="AV161" s="77"/>
      <c r="AW161" s="77"/>
    </row>
    <row r="162" spans="1:49" ht="13.5" customHeight="1" x14ac:dyDescent="0.15">
      <c r="A162" s="181">
        <v>54</v>
      </c>
      <c r="B162" s="71" t="str">
        <f>IF(職歴入力シート!C111="昭和","S",IF(職歴入力シート!C111="平成","H",IF(職歴入力シート!C111="令和","R","")))</f>
        <v/>
      </c>
      <c r="C162" s="51">
        <f>職歴入力シート!D111</f>
        <v>0</v>
      </c>
      <c r="D162" s="55">
        <f>職歴入力シート!E111</f>
        <v>0</v>
      </c>
      <c r="E162" s="52">
        <f>職歴入力シート!F111</f>
        <v>0</v>
      </c>
      <c r="F162" s="184">
        <f>職歴入力シート!G111</f>
        <v>0</v>
      </c>
      <c r="G162" s="184"/>
      <c r="H162" s="184"/>
      <c r="I162" s="184"/>
      <c r="J162" s="184"/>
      <c r="K162" s="184"/>
      <c r="L162" s="239">
        <f>職歴入力シート!H111</f>
        <v>0</v>
      </c>
      <c r="M162" s="240"/>
      <c r="N162" s="241"/>
      <c r="O162" s="184">
        <f>職歴入力シート!I111</f>
        <v>0</v>
      </c>
      <c r="P162" s="184"/>
      <c r="Q162" s="184"/>
      <c r="R162" s="184">
        <f>職歴入力シート!J111</f>
        <v>0</v>
      </c>
      <c r="S162" s="184"/>
      <c r="T162" s="189"/>
      <c r="V162" s="191" t="str">
        <f t="shared" si="78"/>
        <v/>
      </c>
      <c r="W162" s="193"/>
      <c r="X162" s="208"/>
      <c r="Z162" s="78" t="str">
        <f t="shared" si="68"/>
        <v>0</v>
      </c>
      <c r="AA162" s="77">
        <f t="shared" si="69"/>
        <v>0</v>
      </c>
      <c r="AB162" s="77">
        <f t="shared" si="70"/>
        <v>0</v>
      </c>
      <c r="AC162" s="79" t="str">
        <f t="shared" si="71"/>
        <v>33.0.0</v>
      </c>
      <c r="AD162" s="179" t="str">
        <f t="shared" ref="AD162" si="121">IFERROR((YEAR(AC163)-YEAR(AC162))*12+(MONTH(AC163)-MONTH(AC162))+1,"")</f>
        <v/>
      </c>
      <c r="AE162" s="180" t="str">
        <f>IF(AD162=1,"sm","ac")</f>
        <v>ac</v>
      </c>
      <c r="AF162" s="80" t="str">
        <f t="shared" ref="AF162" si="122">IFERROR((YEAR(AC162)-YEAR(AC161))*12+(MONTH(AC162)-MONTH(AC161))+1,"")</f>
        <v/>
      </c>
      <c r="AG162" s="79" t="str">
        <f>IF(AF162=1,"sm","ac")</f>
        <v>ac</v>
      </c>
      <c r="AH162" s="84"/>
      <c r="AI162" s="83"/>
      <c r="AJ162" s="78" t="str">
        <f t="shared" si="105"/>
        <v/>
      </c>
      <c r="AK162" s="77" t="str">
        <f t="shared" si="74"/>
        <v/>
      </c>
      <c r="AL162" s="77" t="str">
        <f t="shared" si="106"/>
        <v/>
      </c>
      <c r="AM162" s="81" t="str">
        <f>IF(AND(AE162="sm",AG162="sm",AI163="sm"),AO162,IF(AND(AE162="sm",AG162="sm",AI163="ac"),AP162,IF(AND(AE162="sm",AG162="ac",AI163="sm"),AQ162,IF(AND(AE162="sm",AG162="ac",AI163="ac"),AR162,IF(AND(AE162="ac",AG162="sm",AI163="sm"),AS162,IF(AND(AE162="ac",AG162="sm",AI163="ac"),AT162,IF(AND(AE162="ac",AG162="ac",AI163="sm"),AU162,IF(AND(AE162="ac",AG162="ac",AI163="ac"),AV162,"－"))))))))</f>
        <v/>
      </c>
      <c r="AN162" s="77"/>
      <c r="AO162" s="77" t="e">
        <f>IF(OR(AF162&lt;=0,AH163&lt;=0),"／",IF(AL163-AL162+1&gt;=AK162/2,AD162,IF(AL161-AL160+1&gt;AL163-AL162+1,AD162-1,AD162)))</f>
        <v>#VALUE!</v>
      </c>
      <c r="AP162" s="77" t="e">
        <f>IF(OR(AF162&lt;=0,AH163&lt;=0),"／",IF(AL162&lt;=AK162/2+1,AD162,AD162-1))</f>
        <v>#VALUE!</v>
      </c>
      <c r="AQ162" s="77" t="e">
        <f>IF(OR(AF162&lt;=0,AH163&lt;=0),"／",IF(AL163&lt;AK163/2,AD162-1,AD162))</f>
        <v>#VALUE!</v>
      </c>
      <c r="AR162" s="77" t="str">
        <f>IF(OR(AF162&lt;=0,AH163&lt;=0),"／",AD162)</f>
        <v/>
      </c>
      <c r="AS162" s="77" t="e">
        <f>IF(OR(AF162&lt;=0,AH163&lt;=0),"／",IF(AND(AL162&gt;=AK162/2+1,AL163&gt;=AK163/2),AD162-1,IF(AND(AL162&gt;=AK162/2+1,AL163&lt;AK163/2+1),AD162-2,IF(AND(AL162&lt;=AK162/2,AL163&gt;=AK163/2),AD162,IF(AND(AL162&lt;=AK162/2,AL163&lt;AK163/2),AD162-1,AD162)))))</f>
        <v>#VALUE!</v>
      </c>
      <c r="AT162" s="77" t="e">
        <f>IF(OR(AF162&lt;=0,AH163&lt;=0),"／",IF(AL162&lt;(AK162/2+1),AD162,AD162-1))</f>
        <v>#VALUE!</v>
      </c>
      <c r="AU162" s="77" t="e">
        <f>IF(OR(AF162&lt;=0,AH163&lt;=0),"／",IF(AL163&gt;=AK163/2,AD162,AD162-1))</f>
        <v>#VALUE!</v>
      </c>
      <c r="AV162" s="77" t="str">
        <f>IF(OR(AF162&lt;=0,AH163&lt;=0),"／",AD162)</f>
        <v/>
      </c>
      <c r="AW162" s="77"/>
    </row>
    <row r="163" spans="1:49" x14ac:dyDescent="0.15">
      <c r="A163" s="181"/>
      <c r="B163" s="72" t="str">
        <f>IF(職歴入力シート!C112="昭和","S",IF(職歴入力シート!C112="平成","H",IF(職歴入力シート!C112="令和","R","")))</f>
        <v/>
      </c>
      <c r="C163" s="53">
        <f>職歴入力シート!D112</f>
        <v>0</v>
      </c>
      <c r="D163" s="56">
        <f>職歴入力シート!E112</f>
        <v>0</v>
      </c>
      <c r="E163" s="54">
        <f>職歴入力シート!F112</f>
        <v>0</v>
      </c>
      <c r="F163" s="200"/>
      <c r="G163" s="200"/>
      <c r="H163" s="200"/>
      <c r="I163" s="200"/>
      <c r="J163" s="200"/>
      <c r="K163" s="200"/>
      <c r="L163" s="236">
        <f>職歴入力シート!H112</f>
        <v>0</v>
      </c>
      <c r="M163" s="237"/>
      <c r="N163" s="238"/>
      <c r="O163" s="200"/>
      <c r="P163" s="200"/>
      <c r="Q163" s="200"/>
      <c r="R163" s="200"/>
      <c r="S163" s="200"/>
      <c r="T163" s="201"/>
      <c r="V163" s="202"/>
      <c r="W163" s="203"/>
      <c r="X163" s="209"/>
      <c r="Z163" s="78" t="str">
        <f t="shared" si="68"/>
        <v>0</v>
      </c>
      <c r="AA163" s="77">
        <f t="shared" si="69"/>
        <v>0</v>
      </c>
      <c r="AB163" s="77">
        <f t="shared" si="70"/>
        <v>0</v>
      </c>
      <c r="AC163" s="79" t="str">
        <f t="shared" si="71"/>
        <v>33.0.0</v>
      </c>
      <c r="AD163" s="179"/>
      <c r="AE163" s="180"/>
      <c r="AF163" s="79"/>
      <c r="AG163" s="79"/>
      <c r="AH163" s="80" t="str">
        <f>IFERROR((YEAR(AC164)-YEAR(AC163))*12+(MONTH(AC164)-MONTH(AC163))+1,"")</f>
        <v/>
      </c>
      <c r="AI163" s="79" t="str">
        <f>IF(AH163=1,"sm","ac")</f>
        <v>ac</v>
      </c>
      <c r="AJ163" s="78" t="str">
        <f t="shared" si="105"/>
        <v/>
      </c>
      <c r="AK163" s="77" t="str">
        <f t="shared" si="74"/>
        <v/>
      </c>
      <c r="AL163" s="77" t="str">
        <f t="shared" si="106"/>
        <v/>
      </c>
      <c r="AM163" s="82"/>
      <c r="AN163" s="77"/>
      <c r="AO163" s="77"/>
      <c r="AP163" s="77"/>
      <c r="AQ163" s="77"/>
      <c r="AR163" s="77"/>
      <c r="AS163" s="77"/>
      <c r="AT163" s="77"/>
      <c r="AU163" s="77"/>
      <c r="AV163" s="77"/>
      <c r="AW163" s="77"/>
    </row>
    <row r="164" spans="1:49" ht="13.5" customHeight="1" x14ac:dyDescent="0.15">
      <c r="A164" s="181">
        <v>55</v>
      </c>
      <c r="B164" s="71" t="str">
        <f>IF(職歴入力シート!C113="昭和","S",IF(職歴入力シート!C113="平成","H",IF(職歴入力シート!C113="令和","R","")))</f>
        <v/>
      </c>
      <c r="C164" s="51">
        <f>職歴入力シート!D113</f>
        <v>0</v>
      </c>
      <c r="D164" s="55">
        <f>職歴入力シート!E113</f>
        <v>0</v>
      </c>
      <c r="E164" s="52">
        <f>職歴入力シート!F113</f>
        <v>0</v>
      </c>
      <c r="F164" s="184">
        <f>職歴入力シート!G113</f>
        <v>0</v>
      </c>
      <c r="G164" s="184"/>
      <c r="H164" s="184"/>
      <c r="I164" s="184"/>
      <c r="J164" s="184"/>
      <c r="K164" s="184"/>
      <c r="L164" s="239">
        <f>職歴入力シート!H113</f>
        <v>0</v>
      </c>
      <c r="M164" s="240"/>
      <c r="N164" s="241"/>
      <c r="O164" s="184">
        <f>職歴入力シート!I113</f>
        <v>0</v>
      </c>
      <c r="P164" s="184"/>
      <c r="Q164" s="184"/>
      <c r="R164" s="184">
        <f>職歴入力シート!J113</f>
        <v>0</v>
      </c>
      <c r="S164" s="184"/>
      <c r="T164" s="189"/>
      <c r="V164" s="191" t="str">
        <f t="shared" si="78"/>
        <v/>
      </c>
      <c r="W164" s="193"/>
      <c r="X164" s="208"/>
      <c r="Z164" s="78" t="str">
        <f t="shared" si="68"/>
        <v>0</v>
      </c>
      <c r="AA164" s="77">
        <f t="shared" si="69"/>
        <v>0</v>
      </c>
      <c r="AB164" s="77">
        <f t="shared" si="70"/>
        <v>0</v>
      </c>
      <c r="AC164" s="79" t="str">
        <f t="shared" si="71"/>
        <v>33.0.0</v>
      </c>
      <c r="AD164" s="179" t="str">
        <f t="shared" ref="AD164" si="123">IFERROR((YEAR(AC165)-YEAR(AC164))*12+(MONTH(AC165)-MONTH(AC164))+1,"")</f>
        <v/>
      </c>
      <c r="AE164" s="180" t="str">
        <f>IF(AD164=1,"sm","ac")</f>
        <v>ac</v>
      </c>
      <c r="AF164" s="80" t="str">
        <f t="shared" ref="AF164" si="124">IFERROR((YEAR(AC164)-YEAR(AC163))*12+(MONTH(AC164)-MONTH(AC163))+1,"")</f>
        <v/>
      </c>
      <c r="AG164" s="79" t="str">
        <f>IF(AF164=1,"sm","ac")</f>
        <v>ac</v>
      </c>
      <c r="AH164" s="84"/>
      <c r="AI164" s="83"/>
      <c r="AJ164" s="78" t="str">
        <f t="shared" si="105"/>
        <v/>
      </c>
      <c r="AK164" s="77" t="str">
        <f t="shared" si="74"/>
        <v/>
      </c>
      <c r="AL164" s="77" t="str">
        <f t="shared" si="106"/>
        <v/>
      </c>
      <c r="AM164" s="81" t="str">
        <f>IF(AND(AE164="sm",AG164="sm",AI165="sm"),AO164,IF(AND(AE164="sm",AG164="sm",AI165="ac"),AP164,IF(AND(AE164="sm",AG164="ac",AI165="sm"),AQ164,IF(AND(AE164="sm",AG164="ac",AI165="ac"),AR164,IF(AND(AE164="ac",AG164="sm",AI165="sm"),AS164,IF(AND(AE164="ac",AG164="sm",AI165="ac"),AT164,IF(AND(AE164="ac",AG164="ac",AI165="sm"),AU164,IF(AND(AE164="ac",AG164="ac",AI165="ac"),AV164,"－"))))))))</f>
        <v/>
      </c>
      <c r="AN164" s="77"/>
      <c r="AO164" s="77" t="e">
        <f>IF(OR(AF164&lt;=0,AH165&lt;=0),"／",IF(AL165-AL164+1&gt;=AK164/2,AD164,IF(AL163-AL162+1&gt;AL165-AL164+1,AD164-1,AD164)))</f>
        <v>#VALUE!</v>
      </c>
      <c r="AP164" s="77" t="e">
        <f>IF(OR(AF164&lt;=0,AH165&lt;=0),"／",IF(AL164&lt;=AK164/2+1,AD164,AD164-1))</f>
        <v>#VALUE!</v>
      </c>
      <c r="AQ164" s="77" t="e">
        <f>IF(OR(AF164&lt;=0,AH165&lt;=0),"／",IF(AL165&lt;AK165/2,AD164-1,AD164))</f>
        <v>#VALUE!</v>
      </c>
      <c r="AR164" s="77" t="str">
        <f>IF(OR(AF164&lt;=0,AH165&lt;=0),"／",AD164)</f>
        <v/>
      </c>
      <c r="AS164" s="77" t="e">
        <f>IF(OR(AF164&lt;=0,AH165&lt;=0),"／",IF(AND(AL164&gt;=AK164/2+1,AL165&gt;=AK165/2),AD164-1,IF(AND(AL164&gt;=AK164/2+1,AL165&lt;AK165/2+1),AD164-2,IF(AND(AL164&lt;=AK164/2,AL165&gt;=AK165/2),AD164,IF(AND(AL164&lt;=AK164/2,AL165&lt;AK165/2),AD164-1,AD164)))))</f>
        <v>#VALUE!</v>
      </c>
      <c r="AT164" s="77" t="e">
        <f>IF(OR(AF164&lt;=0,AH165&lt;=0),"／",IF(AL164&lt;(AK164/2+1),AD164,AD164-1))</f>
        <v>#VALUE!</v>
      </c>
      <c r="AU164" s="77" t="e">
        <f>IF(OR(AF164&lt;=0,AH165&lt;=0),"／",IF(AL165&gt;=AK165/2,AD164,AD164-1))</f>
        <v>#VALUE!</v>
      </c>
      <c r="AV164" s="77" t="str">
        <f>IF(OR(AF164&lt;=0,AH165&lt;=0),"／",AD164)</f>
        <v/>
      </c>
      <c r="AW164" s="77"/>
    </row>
    <row r="165" spans="1:49" x14ac:dyDescent="0.15">
      <c r="A165" s="181"/>
      <c r="B165" s="72" t="str">
        <f>IF(職歴入力シート!C114="昭和","S",IF(職歴入力シート!C114="平成","H",IF(職歴入力シート!C114="令和","R","")))</f>
        <v/>
      </c>
      <c r="C165" s="53">
        <f>職歴入力シート!D114</f>
        <v>0</v>
      </c>
      <c r="D165" s="56">
        <f>職歴入力シート!E114</f>
        <v>0</v>
      </c>
      <c r="E165" s="54">
        <f>職歴入力シート!F114</f>
        <v>0</v>
      </c>
      <c r="F165" s="200"/>
      <c r="G165" s="200"/>
      <c r="H165" s="200"/>
      <c r="I165" s="200"/>
      <c r="J165" s="200"/>
      <c r="K165" s="200"/>
      <c r="L165" s="236">
        <f>職歴入力シート!H114</f>
        <v>0</v>
      </c>
      <c r="M165" s="237"/>
      <c r="N165" s="238"/>
      <c r="O165" s="200"/>
      <c r="P165" s="200"/>
      <c r="Q165" s="200"/>
      <c r="R165" s="200"/>
      <c r="S165" s="200"/>
      <c r="T165" s="201"/>
      <c r="V165" s="202"/>
      <c r="W165" s="203"/>
      <c r="X165" s="209"/>
      <c r="Z165" s="78" t="str">
        <f t="shared" si="68"/>
        <v>0</v>
      </c>
      <c r="AA165" s="77">
        <f t="shared" si="69"/>
        <v>0</v>
      </c>
      <c r="AB165" s="77">
        <f t="shared" si="70"/>
        <v>0</v>
      </c>
      <c r="AC165" s="79" t="str">
        <f t="shared" si="71"/>
        <v>33.0.0</v>
      </c>
      <c r="AD165" s="179"/>
      <c r="AE165" s="180"/>
      <c r="AF165" s="79"/>
      <c r="AG165" s="79"/>
      <c r="AH165" s="80" t="str">
        <f>IFERROR((YEAR(AC166)-YEAR(AC165))*12+(MONTH(AC166)-MONTH(AC165))+1,"")</f>
        <v/>
      </c>
      <c r="AI165" s="79" t="str">
        <f>IF(AH165=1,"sm","ac")</f>
        <v>ac</v>
      </c>
      <c r="AJ165" s="78" t="str">
        <f t="shared" si="105"/>
        <v/>
      </c>
      <c r="AK165" s="77" t="str">
        <f t="shared" si="74"/>
        <v/>
      </c>
      <c r="AL165" s="77" t="str">
        <f t="shared" si="106"/>
        <v/>
      </c>
      <c r="AM165" s="82"/>
      <c r="AN165" s="77"/>
      <c r="AO165" s="77"/>
      <c r="AP165" s="77"/>
      <c r="AQ165" s="77"/>
      <c r="AR165" s="77"/>
      <c r="AS165" s="77"/>
      <c r="AT165" s="77"/>
      <c r="AU165" s="77"/>
      <c r="AV165" s="77"/>
      <c r="AW165" s="77"/>
    </row>
    <row r="166" spans="1:49" ht="13.5" customHeight="1" x14ac:dyDescent="0.15">
      <c r="A166" s="181">
        <v>56</v>
      </c>
      <c r="B166" s="71" t="str">
        <f>IF(職歴入力シート!C115="昭和","S",IF(職歴入力シート!C115="平成","H",IF(職歴入力シート!C115="令和","R","")))</f>
        <v/>
      </c>
      <c r="C166" s="51">
        <f>職歴入力シート!D115</f>
        <v>0</v>
      </c>
      <c r="D166" s="55">
        <f>職歴入力シート!E115</f>
        <v>0</v>
      </c>
      <c r="E166" s="52">
        <f>職歴入力シート!F115</f>
        <v>0</v>
      </c>
      <c r="F166" s="184">
        <f>職歴入力シート!G115</f>
        <v>0</v>
      </c>
      <c r="G166" s="184"/>
      <c r="H166" s="184"/>
      <c r="I166" s="184"/>
      <c r="J166" s="184"/>
      <c r="K166" s="184"/>
      <c r="L166" s="239">
        <f>職歴入力シート!H115</f>
        <v>0</v>
      </c>
      <c r="M166" s="240"/>
      <c r="N166" s="241"/>
      <c r="O166" s="184">
        <f>職歴入力シート!I115</f>
        <v>0</v>
      </c>
      <c r="P166" s="184"/>
      <c r="Q166" s="184"/>
      <c r="R166" s="184">
        <f>職歴入力シート!J115</f>
        <v>0</v>
      </c>
      <c r="S166" s="184"/>
      <c r="T166" s="189"/>
      <c r="V166" s="191" t="str">
        <f t="shared" si="78"/>
        <v/>
      </c>
      <c r="W166" s="193"/>
      <c r="X166" s="208"/>
      <c r="Z166" s="78" t="str">
        <f t="shared" si="68"/>
        <v>0</v>
      </c>
      <c r="AA166" s="77">
        <f t="shared" si="69"/>
        <v>0</v>
      </c>
      <c r="AB166" s="77">
        <f t="shared" si="70"/>
        <v>0</v>
      </c>
      <c r="AC166" s="79" t="str">
        <f t="shared" si="71"/>
        <v>33.0.0</v>
      </c>
      <c r="AD166" s="179" t="str">
        <f t="shared" ref="AD166" si="125">IFERROR((YEAR(AC167)-YEAR(AC166))*12+(MONTH(AC167)-MONTH(AC166))+1,"")</f>
        <v/>
      </c>
      <c r="AE166" s="180" t="str">
        <f>IF(AD166=1,"sm","ac")</f>
        <v>ac</v>
      </c>
      <c r="AF166" s="80" t="str">
        <f t="shared" ref="AF166" si="126">IFERROR((YEAR(AC166)-YEAR(AC165))*12+(MONTH(AC166)-MONTH(AC165))+1,"")</f>
        <v/>
      </c>
      <c r="AG166" s="79" t="str">
        <f>IF(AF166=1,"sm","ac")</f>
        <v>ac</v>
      </c>
      <c r="AH166" s="84"/>
      <c r="AI166" s="83"/>
      <c r="AJ166" s="78" t="str">
        <f t="shared" si="105"/>
        <v/>
      </c>
      <c r="AK166" s="77" t="str">
        <f t="shared" si="74"/>
        <v/>
      </c>
      <c r="AL166" s="77" t="str">
        <f t="shared" si="106"/>
        <v/>
      </c>
      <c r="AM166" s="81" t="str">
        <f>IF(AND(AE166="sm",AG166="sm",AI167="sm"),AO166,IF(AND(AE166="sm",AG166="sm",AI167="ac"),AP166,IF(AND(AE166="sm",AG166="ac",AI167="sm"),AQ166,IF(AND(AE166="sm",AG166="ac",AI167="ac"),AR166,IF(AND(AE166="ac",AG166="sm",AI167="sm"),AS166,IF(AND(AE166="ac",AG166="sm",AI167="ac"),AT166,IF(AND(AE166="ac",AG166="ac",AI167="sm"),AU166,IF(AND(AE166="ac",AG166="ac",AI167="ac"),AV166,"－"))))))))</f>
        <v/>
      </c>
      <c r="AN166" s="77"/>
      <c r="AO166" s="77" t="e">
        <f>IF(OR(AF166&lt;=0,AH167&lt;=0),"／",IF(AL167-AL166+1&gt;=AK166/2,AD166,IF(AL165-AL164+1&gt;AL167-AL166+1,AD166-1,AD166)))</f>
        <v>#VALUE!</v>
      </c>
      <c r="AP166" s="77" t="e">
        <f>IF(OR(AF166&lt;=0,AH167&lt;=0),"／",IF(AL166&lt;=AK166/2+1,AD166,AD166-1))</f>
        <v>#VALUE!</v>
      </c>
      <c r="AQ166" s="77" t="e">
        <f>IF(OR(AF166&lt;=0,AH167&lt;=0),"／",IF(AL167&lt;AK167/2,AD166-1,AD166))</f>
        <v>#VALUE!</v>
      </c>
      <c r="AR166" s="77" t="str">
        <f>IF(OR(AF166&lt;=0,AH167&lt;=0),"／",AD166)</f>
        <v/>
      </c>
      <c r="AS166" s="77" t="e">
        <f>IF(OR(AF166&lt;=0,AH167&lt;=0),"／",IF(AND(AL166&gt;=AK166/2+1,AL167&gt;=AK167/2),AD166-1,IF(AND(AL166&gt;=AK166/2+1,AL167&lt;AK167/2+1),AD166-2,IF(AND(AL166&lt;=AK166/2,AL167&gt;=AK167/2),AD166,IF(AND(AL166&lt;=AK166/2,AL167&lt;AK167/2),AD166-1,AD166)))))</f>
        <v>#VALUE!</v>
      </c>
      <c r="AT166" s="77" t="e">
        <f>IF(OR(AF166&lt;=0,AH167&lt;=0),"／",IF(AL166&lt;(AK166/2+1),AD166,AD166-1))</f>
        <v>#VALUE!</v>
      </c>
      <c r="AU166" s="77" t="e">
        <f>IF(OR(AF166&lt;=0,AH167&lt;=0),"／",IF(AL167&gt;=AK167/2,AD166,AD166-1))</f>
        <v>#VALUE!</v>
      </c>
      <c r="AV166" s="77" t="str">
        <f>IF(OR(AF166&lt;=0,AH167&lt;=0),"／",AD166)</f>
        <v/>
      </c>
      <c r="AW166" s="77"/>
    </row>
    <row r="167" spans="1:49" x14ac:dyDescent="0.15">
      <c r="A167" s="181"/>
      <c r="B167" s="72" t="str">
        <f>IF(職歴入力シート!C116="昭和","S",IF(職歴入力シート!C116="平成","H",IF(職歴入力シート!C116="令和","R","")))</f>
        <v/>
      </c>
      <c r="C167" s="53">
        <f>職歴入力シート!D116</f>
        <v>0</v>
      </c>
      <c r="D167" s="56">
        <f>職歴入力シート!E116</f>
        <v>0</v>
      </c>
      <c r="E167" s="54">
        <f>職歴入力シート!F116</f>
        <v>0</v>
      </c>
      <c r="F167" s="200"/>
      <c r="G167" s="200"/>
      <c r="H167" s="200"/>
      <c r="I167" s="200"/>
      <c r="J167" s="200"/>
      <c r="K167" s="200"/>
      <c r="L167" s="236">
        <f>職歴入力シート!H116</f>
        <v>0</v>
      </c>
      <c r="M167" s="237"/>
      <c r="N167" s="238"/>
      <c r="O167" s="200"/>
      <c r="P167" s="200"/>
      <c r="Q167" s="200"/>
      <c r="R167" s="200"/>
      <c r="S167" s="200"/>
      <c r="T167" s="201"/>
      <c r="V167" s="202"/>
      <c r="W167" s="203"/>
      <c r="X167" s="209"/>
      <c r="Z167" s="78" t="str">
        <f t="shared" si="68"/>
        <v>0</v>
      </c>
      <c r="AA167" s="77">
        <f t="shared" si="69"/>
        <v>0</v>
      </c>
      <c r="AB167" s="77">
        <f t="shared" si="70"/>
        <v>0</v>
      </c>
      <c r="AC167" s="79" t="str">
        <f t="shared" si="71"/>
        <v>33.0.0</v>
      </c>
      <c r="AD167" s="179"/>
      <c r="AE167" s="180"/>
      <c r="AF167" s="79"/>
      <c r="AG167" s="79"/>
      <c r="AH167" s="80" t="str">
        <f>IFERROR((YEAR(AC168)-YEAR(AC167))*12+(MONTH(AC168)-MONTH(AC167))+1,"")</f>
        <v/>
      </c>
      <c r="AI167" s="79" t="str">
        <f>IF(AH167=1,"sm","ac")</f>
        <v>ac</v>
      </c>
      <c r="AJ167" s="78" t="str">
        <f t="shared" si="105"/>
        <v/>
      </c>
      <c r="AK167" s="77" t="str">
        <f t="shared" si="74"/>
        <v/>
      </c>
      <c r="AL167" s="77" t="str">
        <f t="shared" si="106"/>
        <v/>
      </c>
      <c r="AM167" s="82"/>
      <c r="AN167" s="77"/>
      <c r="AO167" s="77"/>
      <c r="AP167" s="77"/>
      <c r="AQ167" s="77"/>
      <c r="AR167" s="77"/>
      <c r="AS167" s="77"/>
      <c r="AT167" s="77"/>
      <c r="AU167" s="77"/>
      <c r="AV167" s="77"/>
      <c r="AW167" s="77"/>
    </row>
    <row r="168" spans="1:49" ht="13.5" customHeight="1" x14ac:dyDescent="0.15">
      <c r="A168" s="181">
        <v>57</v>
      </c>
      <c r="B168" s="71" t="str">
        <f>IF(職歴入力シート!C117="昭和","S",IF(職歴入力シート!C117="平成","H",IF(職歴入力シート!C117="令和","R","")))</f>
        <v/>
      </c>
      <c r="C168" s="51">
        <f>職歴入力シート!D117</f>
        <v>0</v>
      </c>
      <c r="D168" s="55">
        <f>職歴入力シート!E117</f>
        <v>0</v>
      </c>
      <c r="E168" s="52">
        <f>職歴入力シート!F117</f>
        <v>0</v>
      </c>
      <c r="F168" s="184">
        <f>職歴入力シート!G117</f>
        <v>0</v>
      </c>
      <c r="G168" s="184"/>
      <c r="H168" s="184"/>
      <c r="I168" s="184"/>
      <c r="J168" s="184"/>
      <c r="K168" s="184"/>
      <c r="L168" s="239">
        <f>職歴入力シート!H117</f>
        <v>0</v>
      </c>
      <c r="M168" s="240"/>
      <c r="N168" s="241"/>
      <c r="O168" s="184">
        <f>職歴入力シート!I117</f>
        <v>0</v>
      </c>
      <c r="P168" s="184"/>
      <c r="Q168" s="184"/>
      <c r="R168" s="184">
        <f>職歴入力シート!J117</f>
        <v>0</v>
      </c>
      <c r="S168" s="184"/>
      <c r="T168" s="189"/>
      <c r="V168" s="191" t="str">
        <f t="shared" si="78"/>
        <v/>
      </c>
      <c r="W168" s="193"/>
      <c r="X168" s="208"/>
      <c r="Z168" s="78" t="str">
        <f t="shared" si="68"/>
        <v>0</v>
      </c>
      <c r="AA168" s="77">
        <f t="shared" si="69"/>
        <v>0</v>
      </c>
      <c r="AB168" s="77">
        <f t="shared" si="70"/>
        <v>0</v>
      </c>
      <c r="AC168" s="79" t="str">
        <f t="shared" si="71"/>
        <v>33.0.0</v>
      </c>
      <c r="AD168" s="179" t="str">
        <f t="shared" ref="AD168" si="127">IFERROR((YEAR(AC169)-YEAR(AC168))*12+(MONTH(AC169)-MONTH(AC168))+1,"")</f>
        <v/>
      </c>
      <c r="AE168" s="180" t="str">
        <f>IF(AD168=1,"sm","ac")</f>
        <v>ac</v>
      </c>
      <c r="AF168" s="80" t="str">
        <f t="shared" ref="AF168" si="128">IFERROR((YEAR(AC168)-YEAR(AC167))*12+(MONTH(AC168)-MONTH(AC167))+1,"")</f>
        <v/>
      </c>
      <c r="AG168" s="79" t="str">
        <f>IF(AF168=1,"sm","ac")</f>
        <v>ac</v>
      </c>
      <c r="AH168" s="84"/>
      <c r="AI168" s="83"/>
      <c r="AJ168" s="78" t="str">
        <f t="shared" si="105"/>
        <v/>
      </c>
      <c r="AK168" s="77" t="str">
        <f t="shared" si="74"/>
        <v/>
      </c>
      <c r="AL168" s="77" t="str">
        <f t="shared" si="106"/>
        <v/>
      </c>
      <c r="AM168" s="81" t="str">
        <f>IF(AND(AE168="sm",AG168="sm",AI169="sm"),AO168,IF(AND(AE168="sm",AG168="sm",AI169="ac"),AP168,IF(AND(AE168="sm",AG168="ac",AI169="sm"),AQ168,IF(AND(AE168="sm",AG168="ac",AI169="ac"),AR168,IF(AND(AE168="ac",AG168="sm",AI169="sm"),AS168,IF(AND(AE168="ac",AG168="sm",AI169="ac"),AT168,IF(AND(AE168="ac",AG168="ac",AI169="sm"),AU168,IF(AND(AE168="ac",AG168="ac",AI169="ac"),AV168,"－"))))))))</f>
        <v/>
      </c>
      <c r="AN168" s="77"/>
      <c r="AO168" s="77" t="e">
        <f>IF(OR(AF168&lt;=0,AH169&lt;=0),"／",IF(AL169-AL168+1&gt;=AK168/2,AD168,IF(AL167-AL166+1&gt;AL169-AL168+1,AD168-1,AD168)))</f>
        <v>#VALUE!</v>
      </c>
      <c r="AP168" s="77" t="e">
        <f>IF(OR(AF168&lt;=0,AH169&lt;=0),"／",IF(AL168&lt;=AK168/2+1,AD168,AD168-1))</f>
        <v>#VALUE!</v>
      </c>
      <c r="AQ168" s="77" t="e">
        <f>IF(OR(AF168&lt;=0,AH169&lt;=0),"／",IF(AL169&lt;AK169/2,AD168-1,AD168))</f>
        <v>#VALUE!</v>
      </c>
      <c r="AR168" s="77" t="str">
        <f>IF(OR(AF168&lt;=0,AH169&lt;=0),"／",AD168)</f>
        <v/>
      </c>
      <c r="AS168" s="77" t="e">
        <f>IF(OR(AF168&lt;=0,AH169&lt;=0),"／",IF(AND(AL168&gt;=AK168/2+1,AL169&gt;=AK169/2),AD168-1,IF(AND(AL168&gt;=AK168/2+1,AL169&lt;AK169/2+1),AD168-2,IF(AND(AL168&lt;=AK168/2,AL169&gt;=AK169/2),AD168,IF(AND(AL168&lt;=AK168/2,AL169&lt;AK169/2),AD168-1,AD168)))))</f>
        <v>#VALUE!</v>
      </c>
      <c r="AT168" s="77" t="e">
        <f>IF(OR(AF168&lt;=0,AH169&lt;=0),"／",IF(AL168&lt;(AK168/2+1),AD168,AD168-1))</f>
        <v>#VALUE!</v>
      </c>
      <c r="AU168" s="77" t="e">
        <f>IF(OR(AF168&lt;=0,AH169&lt;=0),"／",IF(AL169&gt;=AK169/2,AD168,AD168-1))</f>
        <v>#VALUE!</v>
      </c>
      <c r="AV168" s="77" t="str">
        <f>IF(OR(AF168&lt;=0,AH169&lt;=0),"／",AD168)</f>
        <v/>
      </c>
      <c r="AW168" s="77"/>
    </row>
    <row r="169" spans="1:49" x14ac:dyDescent="0.15">
      <c r="A169" s="181"/>
      <c r="B169" s="72" t="str">
        <f>IF(職歴入力シート!C118="昭和","S",IF(職歴入力シート!C118="平成","H",IF(職歴入力シート!C118="令和","R","")))</f>
        <v/>
      </c>
      <c r="C169" s="53">
        <f>職歴入力シート!D118</f>
        <v>0</v>
      </c>
      <c r="D169" s="56">
        <f>職歴入力シート!E118</f>
        <v>0</v>
      </c>
      <c r="E169" s="54">
        <f>職歴入力シート!F118</f>
        <v>0</v>
      </c>
      <c r="F169" s="200"/>
      <c r="G169" s="200"/>
      <c r="H169" s="200"/>
      <c r="I169" s="200"/>
      <c r="J169" s="200"/>
      <c r="K169" s="200"/>
      <c r="L169" s="236">
        <f>職歴入力シート!H118</f>
        <v>0</v>
      </c>
      <c r="M169" s="237"/>
      <c r="N169" s="238"/>
      <c r="O169" s="200"/>
      <c r="P169" s="200"/>
      <c r="Q169" s="200"/>
      <c r="R169" s="200"/>
      <c r="S169" s="200"/>
      <c r="T169" s="201"/>
      <c r="V169" s="202"/>
      <c r="W169" s="203"/>
      <c r="X169" s="209"/>
      <c r="Z169" s="78" t="str">
        <f t="shared" si="68"/>
        <v>0</v>
      </c>
      <c r="AA169" s="77">
        <f t="shared" si="69"/>
        <v>0</v>
      </c>
      <c r="AB169" s="77">
        <f t="shared" si="70"/>
        <v>0</v>
      </c>
      <c r="AC169" s="79" t="str">
        <f t="shared" si="71"/>
        <v>33.0.0</v>
      </c>
      <c r="AD169" s="179"/>
      <c r="AE169" s="180"/>
      <c r="AF169" s="79"/>
      <c r="AG169" s="79"/>
      <c r="AH169" s="80" t="str">
        <f>IFERROR((YEAR(AC170)-YEAR(AC169))*12+(MONTH(AC170)-MONTH(AC169))+1,"")</f>
        <v/>
      </c>
      <c r="AI169" s="79" t="str">
        <f>IF(AH169=1,"sm","ac")</f>
        <v>ac</v>
      </c>
      <c r="AJ169" s="78" t="str">
        <f t="shared" si="105"/>
        <v/>
      </c>
      <c r="AK169" s="77" t="str">
        <f t="shared" si="74"/>
        <v/>
      </c>
      <c r="AL169" s="77" t="str">
        <f t="shared" si="106"/>
        <v/>
      </c>
      <c r="AM169" s="82"/>
      <c r="AN169" s="77"/>
      <c r="AO169" s="77"/>
      <c r="AP169" s="77"/>
      <c r="AQ169" s="77"/>
      <c r="AR169" s="77"/>
      <c r="AS169" s="77"/>
      <c r="AT169" s="77"/>
      <c r="AU169" s="77"/>
      <c r="AV169" s="77"/>
      <c r="AW169" s="77"/>
    </row>
    <row r="170" spans="1:49" ht="13.5" customHeight="1" x14ac:dyDescent="0.15">
      <c r="A170" s="181">
        <v>58</v>
      </c>
      <c r="B170" s="71" t="str">
        <f>IF(職歴入力シート!C119="昭和","S",IF(職歴入力シート!C119="平成","H",IF(職歴入力シート!C119="令和","R","")))</f>
        <v/>
      </c>
      <c r="C170" s="51">
        <f>職歴入力シート!D119</f>
        <v>0</v>
      </c>
      <c r="D170" s="55">
        <f>職歴入力シート!E119</f>
        <v>0</v>
      </c>
      <c r="E170" s="52">
        <f>職歴入力シート!F119</f>
        <v>0</v>
      </c>
      <c r="F170" s="184">
        <f>職歴入力シート!G119</f>
        <v>0</v>
      </c>
      <c r="G170" s="184"/>
      <c r="H170" s="184"/>
      <c r="I170" s="184"/>
      <c r="J170" s="184"/>
      <c r="K170" s="184"/>
      <c r="L170" s="239">
        <f>職歴入力シート!H119</f>
        <v>0</v>
      </c>
      <c r="M170" s="240"/>
      <c r="N170" s="241"/>
      <c r="O170" s="184">
        <f>職歴入力シート!I119</f>
        <v>0</v>
      </c>
      <c r="P170" s="184"/>
      <c r="Q170" s="184"/>
      <c r="R170" s="184">
        <f>職歴入力シート!J119</f>
        <v>0</v>
      </c>
      <c r="S170" s="184"/>
      <c r="T170" s="189"/>
      <c r="V170" s="191" t="str">
        <f>AM170</f>
        <v/>
      </c>
      <c r="W170" s="193"/>
      <c r="X170" s="208"/>
      <c r="Z170" s="78" t="str">
        <f t="shared" si="68"/>
        <v>0</v>
      </c>
      <c r="AA170" s="77">
        <f t="shared" si="69"/>
        <v>0</v>
      </c>
      <c r="AB170" s="77">
        <f t="shared" si="70"/>
        <v>0</v>
      </c>
      <c r="AC170" s="79" t="str">
        <f t="shared" si="71"/>
        <v>33.0.0</v>
      </c>
      <c r="AD170" s="179" t="str">
        <f t="shared" ref="AD170" si="129">IFERROR((YEAR(AC171)-YEAR(AC170))*12+(MONTH(AC171)-MONTH(AC170))+1,"")</f>
        <v/>
      </c>
      <c r="AE170" s="180" t="str">
        <f>IF(AD170=1,"sm","ac")</f>
        <v>ac</v>
      </c>
      <c r="AF170" s="80" t="str">
        <f>IFERROR((YEAR(AC170)-YEAR(AC169))*12+(MONTH(AC170)-MONTH(AC169))+1,"")</f>
        <v/>
      </c>
      <c r="AG170" s="79" t="str">
        <f>IF(AF170=1,"sm","ac")</f>
        <v>ac</v>
      </c>
      <c r="AH170" s="84"/>
      <c r="AI170" s="83"/>
      <c r="AJ170" s="78" t="str">
        <f t="shared" si="105"/>
        <v/>
      </c>
      <c r="AK170" s="77" t="str">
        <f t="shared" si="74"/>
        <v/>
      </c>
      <c r="AL170" s="77" t="str">
        <f t="shared" si="106"/>
        <v/>
      </c>
      <c r="AM170" s="81" t="str">
        <f>IF(AND(AE170="sm",AG170="sm",AI171="sm"),AO170,IF(AND(AE170="sm",AG170="sm",AI171="ac"),AP170,IF(AND(AE170="sm",AG170="ac",AI171="sm"),AQ170,IF(AND(AE170="sm",AG170="ac",AI171="ac"),AR170,IF(AND(AE170="ac",AG170="sm",AI171="sm"),AS170,IF(AND(AE170="ac",AG170="sm",AI171="ac"),AT170,IF(AND(AE170="ac",AG170="ac",AI171="sm"),AU170,IF(AND(AE170="ac",AG170="ac",AI171="ac"),AV170,"－"))))))))</f>
        <v/>
      </c>
      <c r="AN170" s="77"/>
      <c r="AO170" s="77" t="e">
        <f>IF(OR(AF170&lt;=0,AH171&lt;=0),"／",IF(AL171-AL170+1&gt;=AK170/2,AD170,IF(AL169-AL168+1&gt;AL171-AL170+1,AD170-1,AD170)))</f>
        <v>#VALUE!</v>
      </c>
      <c r="AP170" s="77" t="e">
        <f>IF(OR(AF170&lt;=0,AH171&lt;=0),"／",IF(AL170&lt;=AK170/2+1,AD170,AD170-1))</f>
        <v>#VALUE!</v>
      </c>
      <c r="AQ170" s="77" t="e">
        <f>IF(OR(AF170&lt;=0,AH171&lt;=0),"／",IF(AL171&lt;AK171/2,AD170-1,AD170))</f>
        <v>#VALUE!</v>
      </c>
      <c r="AR170" s="77" t="str">
        <f>IF(OR(AF170&lt;=0,AH171&lt;=0),"／",AD170)</f>
        <v/>
      </c>
      <c r="AS170" s="77" t="e">
        <f>IF(OR(AF170&lt;=0,AH171&lt;=0),"／",IF(AND(AL170&gt;=AK170/2+1,AL171&gt;=AK171/2),AD170-1,IF(AND(AL170&gt;=AK170/2+1,AL171&lt;AK171/2+1),AD170-2,IF(AND(AL170&lt;=AK170/2,AL171&gt;=AK171/2),AD170,IF(AND(AL170&lt;=AK170/2,AL171&lt;AK171/2),AD170-1,AD170)))))</f>
        <v>#VALUE!</v>
      </c>
      <c r="AT170" s="77" t="e">
        <f>IF(OR(AF170&lt;=0,AH171&lt;=0),"／",IF(AL170&lt;(AK170/2+1),AD170,AD170-1))</f>
        <v>#VALUE!</v>
      </c>
      <c r="AU170" s="77" t="e">
        <f>IF(OR(AF170&lt;=0,AH171&lt;=0),"／",IF(AL171&gt;=AK171/2,AD170,AD170-1))</f>
        <v>#VALUE!</v>
      </c>
      <c r="AV170" s="77" t="str">
        <f>IF(OR(AF170&lt;=0,AH171&lt;=0),"／",AD170)</f>
        <v/>
      </c>
      <c r="AW170" s="77"/>
    </row>
    <row r="171" spans="1:49" ht="14.25" thickBot="1" x14ac:dyDescent="0.2">
      <c r="A171" s="182"/>
      <c r="B171" s="73" t="str">
        <f>IF(職歴入力シート!C120="昭和","S",IF(職歴入力シート!C120="平成","H",IF(職歴入力シート!C120="令和","R","")))</f>
        <v/>
      </c>
      <c r="C171" s="58">
        <f>職歴入力シート!D120</f>
        <v>0</v>
      </c>
      <c r="D171" s="59">
        <f>職歴入力シート!E120</f>
        <v>0</v>
      </c>
      <c r="E171" s="60">
        <f>職歴入力シート!F120</f>
        <v>0</v>
      </c>
      <c r="F171" s="185"/>
      <c r="G171" s="185"/>
      <c r="H171" s="185"/>
      <c r="I171" s="185"/>
      <c r="J171" s="185"/>
      <c r="K171" s="185"/>
      <c r="L171" s="247">
        <f>職歴入力シート!H120</f>
        <v>0</v>
      </c>
      <c r="M171" s="248"/>
      <c r="N171" s="249"/>
      <c r="O171" s="185"/>
      <c r="P171" s="185"/>
      <c r="Q171" s="185"/>
      <c r="R171" s="185"/>
      <c r="S171" s="185"/>
      <c r="T171" s="190"/>
      <c r="V171" s="192"/>
      <c r="W171" s="194"/>
      <c r="X171" s="234"/>
      <c r="Z171" s="78" t="str">
        <f t="shared" si="68"/>
        <v>0</v>
      </c>
      <c r="AA171" s="77">
        <f t="shared" si="69"/>
        <v>0</v>
      </c>
      <c r="AB171" s="77">
        <f t="shared" si="70"/>
        <v>0</v>
      </c>
      <c r="AC171" s="79" t="str">
        <f t="shared" si="71"/>
        <v>33.0.0</v>
      </c>
      <c r="AD171" s="179"/>
      <c r="AE171" s="180"/>
      <c r="AF171" s="79"/>
      <c r="AG171" s="79"/>
      <c r="AH171" s="80" t="str">
        <f>IFERROR((YEAR(AC176)-YEAR(AC171))*12+(MONTH(AC176)-MONTH(AC171))+1,"")</f>
        <v/>
      </c>
      <c r="AI171" s="79" t="str">
        <f>IF(AH171=1,"sm","ac")</f>
        <v>ac</v>
      </c>
      <c r="AJ171" s="78" t="str">
        <f t="shared" si="105"/>
        <v/>
      </c>
      <c r="AK171" s="77" t="str">
        <f t="shared" si="74"/>
        <v/>
      </c>
      <c r="AL171" s="77" t="str">
        <f t="shared" si="106"/>
        <v/>
      </c>
      <c r="AM171" s="82"/>
      <c r="AN171" s="77"/>
      <c r="AO171" s="77"/>
      <c r="AP171" s="77"/>
      <c r="AQ171" s="77"/>
      <c r="AR171" s="77"/>
      <c r="AS171" s="77"/>
      <c r="AT171" s="77"/>
      <c r="AU171" s="77"/>
      <c r="AV171" s="77"/>
      <c r="AW171" s="77"/>
    </row>
    <row r="172" spans="1:49" ht="13.5" customHeight="1" thickBot="1" x14ac:dyDescent="0.2">
      <c r="B172" s="70" t="str">
        <f>印刷シート!$E$5</f>
        <v>　</v>
      </c>
      <c r="C172" s="69"/>
      <c r="D172" s="69"/>
      <c r="E172" s="69"/>
      <c r="F172" s="69"/>
      <c r="G172" s="69"/>
      <c r="H172" s="65"/>
      <c r="I172" s="69"/>
      <c r="J172" s="69"/>
      <c r="K172" s="69"/>
      <c r="L172" s="69"/>
      <c r="M172" s="69"/>
      <c r="N172" s="69"/>
      <c r="O172" s="69"/>
      <c r="P172" s="65"/>
      <c r="Q172" s="65"/>
      <c r="R172" s="65"/>
      <c r="S172" s="65"/>
      <c r="T172" s="235">
        <f>氏名等入力シート!G4</f>
        <v>0</v>
      </c>
      <c r="U172" s="235"/>
      <c r="V172" s="235"/>
      <c r="W172" s="50" t="s">
        <v>136</v>
      </c>
      <c r="X172" s="50" t="str">
        <f>IF(職歴入力シート!C121="","",X110+1)</f>
        <v/>
      </c>
      <c r="Z172" s="77"/>
      <c r="AA172" s="77"/>
      <c r="AB172" s="77"/>
      <c r="AC172" s="77"/>
      <c r="AD172" s="77"/>
      <c r="AE172" s="77"/>
      <c r="AF172" s="77"/>
      <c r="AG172" s="77"/>
      <c r="AH172" s="80"/>
      <c r="AI172" s="77"/>
      <c r="AJ172" s="78"/>
      <c r="AK172" s="77"/>
      <c r="AL172" s="77"/>
      <c r="AM172" s="77"/>
      <c r="AN172" s="77"/>
      <c r="AO172" s="77"/>
      <c r="AP172" s="77"/>
      <c r="AQ172" s="77"/>
      <c r="AR172" s="77"/>
      <c r="AS172" s="77"/>
      <c r="AT172" s="77"/>
      <c r="AU172" s="77"/>
      <c r="AV172" s="77"/>
      <c r="AW172" s="77"/>
    </row>
    <row r="173" spans="1:49" ht="22.5" customHeight="1" thickBot="1" x14ac:dyDescent="0.2">
      <c r="B173" s="210" t="s">
        <v>165</v>
      </c>
      <c r="C173" s="211"/>
      <c r="D173" s="211"/>
      <c r="E173" s="211"/>
      <c r="F173" s="211"/>
      <c r="G173" s="211"/>
      <c r="H173" s="211"/>
      <c r="I173" s="211"/>
      <c r="J173" s="211"/>
      <c r="K173" s="211"/>
      <c r="L173" s="211"/>
      <c r="M173" s="211"/>
      <c r="N173" s="211"/>
      <c r="O173" s="211"/>
      <c r="P173" s="211"/>
      <c r="Q173" s="211"/>
      <c r="R173" s="211"/>
      <c r="S173" s="211"/>
      <c r="T173" s="212"/>
      <c r="V173" s="213" t="s">
        <v>157</v>
      </c>
      <c r="W173" s="214"/>
      <c r="X173" s="215"/>
      <c r="Y173" s="57"/>
      <c r="Z173" s="85"/>
      <c r="AA173" s="77"/>
      <c r="AB173" s="77"/>
      <c r="AC173" s="77"/>
      <c r="AD173" s="77"/>
      <c r="AE173" s="77"/>
      <c r="AF173" s="77"/>
      <c r="AG173" s="77"/>
      <c r="AH173" s="80"/>
      <c r="AI173" s="77"/>
      <c r="AJ173" s="78"/>
      <c r="AK173" s="77"/>
      <c r="AL173" s="77"/>
      <c r="AM173" s="77"/>
      <c r="AN173" s="77"/>
      <c r="AO173" s="77"/>
      <c r="AP173" s="77"/>
      <c r="AQ173" s="77"/>
      <c r="AR173" s="77"/>
      <c r="AS173" s="77"/>
      <c r="AT173" s="77"/>
      <c r="AU173" s="77"/>
      <c r="AV173" s="77"/>
      <c r="AW173" s="77"/>
    </row>
    <row r="174" spans="1:49" ht="14.25" customHeight="1" x14ac:dyDescent="0.15">
      <c r="A174" s="183" t="s">
        <v>171</v>
      </c>
      <c r="B174" s="216" t="s">
        <v>151</v>
      </c>
      <c r="C174" s="217"/>
      <c r="D174" s="217"/>
      <c r="E174" s="218"/>
      <c r="F174" s="219" t="s">
        <v>85</v>
      </c>
      <c r="G174" s="219"/>
      <c r="H174" s="219"/>
      <c r="I174" s="219"/>
      <c r="J174" s="219"/>
      <c r="K174" s="219"/>
      <c r="L174" s="221" t="s">
        <v>86</v>
      </c>
      <c r="M174" s="222"/>
      <c r="N174" s="223"/>
      <c r="O174" s="219" t="s">
        <v>97</v>
      </c>
      <c r="P174" s="219"/>
      <c r="Q174" s="219"/>
      <c r="R174" s="219" t="s">
        <v>98</v>
      </c>
      <c r="S174" s="219"/>
      <c r="T174" s="224"/>
      <c r="V174" s="61" t="s">
        <v>161</v>
      </c>
      <c r="W174" s="226" t="s">
        <v>158</v>
      </c>
      <c r="X174" s="62" t="s">
        <v>159</v>
      </c>
      <c r="Z174" s="77"/>
      <c r="AA174" s="77"/>
      <c r="AB174" s="77"/>
      <c r="AC174" s="77"/>
      <c r="AD174" s="77"/>
      <c r="AE174" s="77"/>
      <c r="AF174" s="77"/>
      <c r="AG174" s="77"/>
      <c r="AH174" s="80"/>
      <c r="AI174" s="77"/>
      <c r="AJ174" s="78"/>
      <c r="AK174" s="77"/>
      <c r="AL174" s="77"/>
      <c r="AM174" s="77"/>
      <c r="AN174" s="77"/>
      <c r="AO174" s="77"/>
      <c r="AP174" s="77"/>
      <c r="AQ174" s="77"/>
      <c r="AR174" s="77"/>
      <c r="AS174" s="77"/>
      <c r="AT174" s="77"/>
      <c r="AU174" s="77"/>
      <c r="AV174" s="77"/>
      <c r="AW174" s="77"/>
    </row>
    <row r="175" spans="1:49" ht="14.25" customHeight="1" x14ac:dyDescent="0.15">
      <c r="A175" s="181"/>
      <c r="B175" s="228" t="s">
        <v>152</v>
      </c>
      <c r="C175" s="229"/>
      <c r="D175" s="229"/>
      <c r="E175" s="230"/>
      <c r="F175" s="220"/>
      <c r="G175" s="220"/>
      <c r="H175" s="220"/>
      <c r="I175" s="220"/>
      <c r="J175" s="220"/>
      <c r="K175" s="220"/>
      <c r="L175" s="231" t="s">
        <v>121</v>
      </c>
      <c r="M175" s="232"/>
      <c r="N175" s="233"/>
      <c r="O175" s="220"/>
      <c r="P175" s="220"/>
      <c r="Q175" s="220"/>
      <c r="R175" s="220"/>
      <c r="S175" s="220"/>
      <c r="T175" s="225"/>
      <c r="V175" s="63" t="s">
        <v>160</v>
      </c>
      <c r="W175" s="227"/>
      <c r="X175" s="64" t="s">
        <v>160</v>
      </c>
      <c r="Z175" s="77"/>
      <c r="AA175" s="77"/>
      <c r="AB175" s="77"/>
      <c r="AC175" s="77"/>
      <c r="AD175" s="77"/>
      <c r="AE175" s="77"/>
      <c r="AF175" s="77"/>
      <c r="AG175" s="77"/>
      <c r="AH175" s="80"/>
      <c r="AI175" s="77"/>
      <c r="AJ175" s="78"/>
      <c r="AK175" s="77"/>
      <c r="AL175" s="77"/>
      <c r="AM175" s="77"/>
      <c r="AN175" s="77"/>
      <c r="AO175" s="77"/>
      <c r="AP175" s="77"/>
      <c r="AQ175" s="77"/>
      <c r="AR175" s="77"/>
      <c r="AS175" s="77"/>
      <c r="AT175" s="77"/>
      <c r="AU175" s="77"/>
      <c r="AV175" s="77"/>
      <c r="AW175" s="77"/>
    </row>
    <row r="176" spans="1:49" x14ac:dyDescent="0.15">
      <c r="A176" s="181">
        <v>59</v>
      </c>
      <c r="B176" s="71" t="str">
        <f>IF(職歴入力シート!C121="昭和","S",IF(職歴入力シート!C121="平成","H",IF(職歴入力シート!C121="令和","R","")))</f>
        <v/>
      </c>
      <c r="C176" s="51">
        <f>職歴入力シート!D121</f>
        <v>0</v>
      </c>
      <c r="D176" s="55">
        <f>職歴入力シート!E121</f>
        <v>0</v>
      </c>
      <c r="E176" s="52">
        <f>職歴入力シート!F121</f>
        <v>0</v>
      </c>
      <c r="F176" s="184">
        <f>職歴入力シート!G121</f>
        <v>0</v>
      </c>
      <c r="G176" s="184"/>
      <c r="H176" s="184"/>
      <c r="I176" s="184"/>
      <c r="J176" s="184"/>
      <c r="K176" s="184"/>
      <c r="L176" s="186">
        <f>職歴入力シート!H121</f>
        <v>0</v>
      </c>
      <c r="M176" s="187"/>
      <c r="N176" s="188"/>
      <c r="O176" s="184">
        <f>職歴入力シート!I121</f>
        <v>0</v>
      </c>
      <c r="P176" s="184"/>
      <c r="Q176" s="184"/>
      <c r="R176" s="184">
        <f>職歴入力シート!J121</f>
        <v>0</v>
      </c>
      <c r="S176" s="184"/>
      <c r="T176" s="189"/>
      <c r="V176" s="191" t="str">
        <f>AM176</f>
        <v/>
      </c>
      <c r="W176" s="193"/>
      <c r="X176" s="208"/>
      <c r="Z176" s="78" t="str">
        <f t="shared" ref="Z176:Z233" si="130">B176&amp;C176</f>
        <v>0</v>
      </c>
      <c r="AA176" s="77">
        <f t="shared" ref="AA176:AA233" si="131">D176</f>
        <v>0</v>
      </c>
      <c r="AB176" s="77">
        <f t="shared" ref="AB176:AB233" si="132">E176</f>
        <v>0</v>
      </c>
      <c r="AC176" s="79" t="str">
        <f t="shared" ref="AC176:AC233" si="133">TEXT(Z176,"e")&amp;"."&amp;AA176&amp;"."&amp;AB176</f>
        <v>33.0.0</v>
      </c>
      <c r="AD176" s="179" t="str">
        <f t="shared" ref="AD176" si="134">IFERROR((YEAR(AC177)-YEAR(AC176))*12+(MONTH(AC177)-MONTH(AC176))+1,"")</f>
        <v/>
      </c>
      <c r="AE176" s="180" t="str">
        <f>IF(AD176=1,"sm","ac")</f>
        <v>ac</v>
      </c>
      <c r="AF176" s="80" t="str">
        <f>IFERROR((YEAR(AC176)-YEAR(AC171))*12+(MONTH(AC176)-MONTH(AC171))+1,"")</f>
        <v/>
      </c>
      <c r="AG176" s="79" t="str">
        <f>IF(AF176=1,"sm","ac")</f>
        <v>ac</v>
      </c>
      <c r="AH176" s="84"/>
      <c r="AI176" s="83"/>
      <c r="AJ176" s="78" t="str">
        <f t="shared" ref="AJ176:AJ207" si="135">IFERROR(DATE(YEAR(AC176),MONTH(AC176)+1,0),"")</f>
        <v/>
      </c>
      <c r="AK176" s="77" t="str">
        <f t="shared" ref="AK176:AK233" si="136">IFERROR(DAY(AJ176),"")</f>
        <v/>
      </c>
      <c r="AL176" s="77" t="str">
        <f t="shared" ref="AL176:AL207" si="137">IFERROR(DAY(AC176),"")</f>
        <v/>
      </c>
      <c r="AM176" s="81" t="str">
        <f>IF(AND(AE176="sm",AG176="sm",AI177="sm"),AO176,IF(AND(AE176="sm",AG176="sm",AI177="ac"),AP176,IF(AND(AE176="sm",AG176="ac",AI177="sm"),AQ176,IF(AND(AE176="sm",AG176="ac",AI177="ac"),AR176,IF(AND(AE176="ac",AG176="sm",AI177="sm"),AS176,IF(AND(AE176="ac",AG176="sm",AI177="ac"),AT176,IF(AND(AE176="ac",AG176="ac",AI177="sm"),AU176,IF(AND(AE176="ac",AG176="ac",AI177="ac"),AV176,"－"))))))))</f>
        <v/>
      </c>
      <c r="AN176" s="77"/>
      <c r="AO176" s="77" t="e">
        <f>IF(OR(AF176&lt;=0,AH177&lt;=0),"／",IF(AL177-AL176+1&gt;=AK176/2,AD176,IF(AL175-AL174+1&gt;AL177-AL176+1,AD176-1,AD176)))</f>
        <v>#VALUE!</v>
      </c>
      <c r="AP176" s="77" t="e">
        <f>IF(OR(AF176&lt;=0,AH177&lt;=0),"／",IF(AL176&lt;=AK176/2+1,AD176,AD176-1))</f>
        <v>#VALUE!</v>
      </c>
      <c r="AQ176" s="77" t="e">
        <f>IF(OR(AF176&lt;=0,AH177&lt;=0),"／",IF(AL177&lt;AK177/2,AD176-1,AD176))</f>
        <v>#VALUE!</v>
      </c>
      <c r="AR176" s="77" t="str">
        <f>IF(OR(AF176&lt;=0,AH177&lt;=0),"／",AD176)</f>
        <v/>
      </c>
      <c r="AS176" s="77" t="e">
        <f>IF(OR(AF176&lt;=0,AH177&lt;=0),"／",IF(AND(AL176&gt;=AK176/2+1,AL177&gt;=AK177/2),AD176-1,IF(AND(AL176&gt;=AK176/2+1,AL177&lt;AK177/2+1),AD176-2,IF(AND(AL176&lt;=AK176/2,AL177&gt;=AK177/2),AD176,IF(AND(AL176&lt;=AK176/2,AL177&lt;AK177/2),AD176-1,AD176)))))</f>
        <v>#VALUE!</v>
      </c>
      <c r="AT176" s="77" t="e">
        <f>IF(OR(AF176&lt;=0,AH177&lt;=0),"／",IF(AL176&lt;(AK176/2+1),AD176,AD176-1))</f>
        <v>#VALUE!</v>
      </c>
      <c r="AU176" s="77" t="e">
        <f>IF(OR(AF176&lt;=0,AH177&lt;=0),"／",IF(AL177&gt;=AK177/2,AD176,AD176-1))</f>
        <v>#VALUE!</v>
      </c>
      <c r="AV176" s="77" t="str">
        <f>IF(OR(AF176&lt;=0,AH177&lt;=0),"／",AD176)</f>
        <v/>
      </c>
      <c r="AW176" s="77"/>
    </row>
    <row r="177" spans="1:49" x14ac:dyDescent="0.15">
      <c r="A177" s="181"/>
      <c r="B177" s="72" t="str">
        <f>IF(職歴入力シート!C122="昭和","S",IF(職歴入力シート!C122="平成","H",IF(職歴入力シート!C122="令和","R","")))</f>
        <v/>
      </c>
      <c r="C177" s="53">
        <f>職歴入力シート!D122</f>
        <v>0</v>
      </c>
      <c r="D177" s="56">
        <f>職歴入力シート!E122</f>
        <v>0</v>
      </c>
      <c r="E177" s="54">
        <f>職歴入力シート!F122</f>
        <v>0</v>
      </c>
      <c r="F177" s="200"/>
      <c r="G177" s="200"/>
      <c r="H177" s="200"/>
      <c r="I177" s="200"/>
      <c r="J177" s="200"/>
      <c r="K177" s="200"/>
      <c r="L177" s="205">
        <f>職歴入力シート!H122</f>
        <v>0</v>
      </c>
      <c r="M177" s="206"/>
      <c r="N177" s="207"/>
      <c r="O177" s="200"/>
      <c r="P177" s="200"/>
      <c r="Q177" s="200"/>
      <c r="R177" s="200"/>
      <c r="S177" s="200"/>
      <c r="T177" s="201"/>
      <c r="V177" s="202"/>
      <c r="W177" s="203"/>
      <c r="X177" s="209"/>
      <c r="Z177" s="78" t="str">
        <f t="shared" si="130"/>
        <v>0</v>
      </c>
      <c r="AA177" s="77">
        <f t="shared" si="131"/>
        <v>0</v>
      </c>
      <c r="AB177" s="77">
        <f t="shared" si="132"/>
        <v>0</v>
      </c>
      <c r="AC177" s="79" t="str">
        <f t="shared" si="133"/>
        <v>33.0.0</v>
      </c>
      <c r="AD177" s="179"/>
      <c r="AE177" s="180"/>
      <c r="AF177" s="79"/>
      <c r="AG177" s="79"/>
      <c r="AH177" s="80" t="str">
        <f>IFERROR((YEAR(AC178)-YEAR(AC177))*12+(MONTH(AC178)-MONTH(AC177))+1,"")</f>
        <v/>
      </c>
      <c r="AI177" s="79" t="str">
        <f>IF(AH177=1,"sm","ac")</f>
        <v>ac</v>
      </c>
      <c r="AJ177" s="78" t="str">
        <f t="shared" si="135"/>
        <v/>
      </c>
      <c r="AK177" s="77" t="str">
        <f t="shared" si="136"/>
        <v/>
      </c>
      <c r="AL177" s="77" t="str">
        <f t="shared" si="137"/>
        <v/>
      </c>
      <c r="AM177" s="82"/>
      <c r="AN177" s="77"/>
      <c r="AO177" s="77"/>
      <c r="AP177" s="77"/>
      <c r="AQ177" s="77"/>
      <c r="AR177" s="77"/>
      <c r="AS177" s="77"/>
      <c r="AT177" s="77"/>
      <c r="AU177" s="77"/>
      <c r="AV177" s="77"/>
      <c r="AW177" s="77"/>
    </row>
    <row r="178" spans="1:49" ht="13.5" customHeight="1" x14ac:dyDescent="0.15">
      <c r="A178" s="181">
        <v>60</v>
      </c>
      <c r="B178" s="71" t="str">
        <f>IF(職歴入力シート!C123="昭和","S",IF(職歴入力シート!C123="平成","H",IF(職歴入力シート!C123="令和","R","")))</f>
        <v/>
      </c>
      <c r="C178" s="51">
        <f>職歴入力シート!D123</f>
        <v>0</v>
      </c>
      <c r="D178" s="55">
        <f>職歴入力シート!E123</f>
        <v>0</v>
      </c>
      <c r="E178" s="52">
        <f>職歴入力シート!F123</f>
        <v>0</v>
      </c>
      <c r="F178" s="184">
        <f>職歴入力シート!G123</f>
        <v>0</v>
      </c>
      <c r="G178" s="184"/>
      <c r="H178" s="184"/>
      <c r="I178" s="184"/>
      <c r="J178" s="184"/>
      <c r="K178" s="184"/>
      <c r="L178" s="186">
        <f>職歴入力シート!H123</f>
        <v>0</v>
      </c>
      <c r="M178" s="187"/>
      <c r="N178" s="188"/>
      <c r="O178" s="184">
        <f>職歴入力シート!I123</f>
        <v>0</v>
      </c>
      <c r="P178" s="184"/>
      <c r="Q178" s="184"/>
      <c r="R178" s="184">
        <f>職歴入力シート!J123</f>
        <v>0</v>
      </c>
      <c r="S178" s="184"/>
      <c r="T178" s="189"/>
      <c r="V178" s="191" t="str">
        <f>AM178</f>
        <v/>
      </c>
      <c r="W178" s="193"/>
      <c r="X178" s="208"/>
      <c r="Z178" s="78" t="str">
        <f t="shared" si="130"/>
        <v>0</v>
      </c>
      <c r="AA178" s="77">
        <f t="shared" si="131"/>
        <v>0</v>
      </c>
      <c r="AB178" s="77">
        <f t="shared" si="132"/>
        <v>0</v>
      </c>
      <c r="AC178" s="79" t="str">
        <f t="shared" si="133"/>
        <v>33.0.0</v>
      </c>
      <c r="AD178" s="179" t="str">
        <f t="shared" ref="AD178" si="138">IFERROR((YEAR(AC179)-YEAR(AC178))*12+(MONTH(AC179)-MONTH(AC178))+1,"")</f>
        <v/>
      </c>
      <c r="AE178" s="180" t="str">
        <f>IF(AD178=1,"sm","ac")</f>
        <v>ac</v>
      </c>
      <c r="AF178" s="80" t="str">
        <f t="shared" ref="AF178" si="139">IFERROR((YEAR(AC178)-YEAR(AC177))*12+(MONTH(AC178)-MONTH(AC177))+1,"")</f>
        <v/>
      </c>
      <c r="AG178" s="79" t="str">
        <f>IF(AF178=1,"sm","ac")</f>
        <v>ac</v>
      </c>
      <c r="AH178" s="84"/>
      <c r="AI178" s="83"/>
      <c r="AJ178" s="78" t="str">
        <f t="shared" si="135"/>
        <v/>
      </c>
      <c r="AK178" s="77" t="str">
        <f t="shared" si="136"/>
        <v/>
      </c>
      <c r="AL178" s="77" t="str">
        <f t="shared" si="137"/>
        <v/>
      </c>
      <c r="AM178" s="81" t="str">
        <f>IF(AND(AE178="sm",AG178="sm",AI179="sm"),AO178,IF(AND(AE178="sm",AG178="sm",AI179="ac"),AP178,IF(AND(AE178="sm",AG178="ac",AI179="sm"),AQ178,IF(AND(AE178="sm",AG178="ac",AI179="ac"),AR178,IF(AND(AE178="ac",AG178="sm",AI179="sm"),AS178,IF(AND(AE178="ac",AG178="sm",AI179="ac"),AT178,IF(AND(AE178="ac",AG178="ac",AI179="sm"),AU178,IF(AND(AE178="ac",AG178="ac",AI179="ac"),AV178,"－"))))))))</f>
        <v/>
      </c>
      <c r="AN178" s="77"/>
      <c r="AO178" s="77" t="e">
        <f>IF(OR(AF178&lt;=0,AH179&lt;=0),"／",IF(AL179-AL178+1&gt;=AK178/2,AD178,IF(AL177-AL176+1&gt;AL179-AL178+1,AD178-1,AD178)))</f>
        <v>#VALUE!</v>
      </c>
      <c r="AP178" s="77" t="e">
        <f>IF(OR(AF178&lt;=0,AH179&lt;=0),"／",IF(AL178&lt;=AK178/2+1,AD178,AD178-1))</f>
        <v>#VALUE!</v>
      </c>
      <c r="AQ178" s="77" t="e">
        <f>IF(OR(AF178&lt;=0,AH179&lt;=0),"／",IF(AL179&lt;AK179/2,AD178-1,AD178))</f>
        <v>#VALUE!</v>
      </c>
      <c r="AR178" s="77" t="str">
        <f>IF(OR(AF178&lt;=0,AH179&lt;=0),"／",AD178)</f>
        <v/>
      </c>
      <c r="AS178" s="77" t="e">
        <f>IF(OR(AF178&lt;=0,AH179&lt;=0),"／",IF(AND(AL178&gt;=AK178/2+1,AL179&gt;=AK179/2),AD178-1,IF(AND(AL178&gt;=AK178/2+1,AL179&lt;AK179/2+1),AD178-2,IF(AND(AL178&lt;=AK178/2,AL179&gt;=AK179/2),AD178,IF(AND(AL178&lt;=AK178/2,AL179&lt;AK179/2),AD178-1,AD178)))))</f>
        <v>#VALUE!</v>
      </c>
      <c r="AT178" s="77" t="e">
        <f>IF(OR(AF178&lt;=0,AH179&lt;=0),"／",IF(AL178&lt;(AK178/2+1),AD178,AD178-1))</f>
        <v>#VALUE!</v>
      </c>
      <c r="AU178" s="77" t="e">
        <f>IF(OR(AF178&lt;=0,AH179&lt;=0),"／",IF(AL179&gt;=AK179/2,AD178,AD178-1))</f>
        <v>#VALUE!</v>
      </c>
      <c r="AV178" s="77" t="str">
        <f>IF(OR(AF178&lt;=0,AH179&lt;=0),"／",AD178)</f>
        <v/>
      </c>
      <c r="AW178" s="77"/>
    </row>
    <row r="179" spans="1:49" x14ac:dyDescent="0.15">
      <c r="A179" s="181"/>
      <c r="B179" s="72" t="str">
        <f>IF(職歴入力シート!C124="昭和","S",IF(職歴入力シート!C124="平成","H",IF(職歴入力シート!C124="令和","R","")))</f>
        <v/>
      </c>
      <c r="C179" s="53">
        <f>職歴入力シート!D124</f>
        <v>0</v>
      </c>
      <c r="D179" s="56">
        <f>職歴入力シート!E124</f>
        <v>0</v>
      </c>
      <c r="E179" s="54">
        <f>職歴入力シート!F124</f>
        <v>0</v>
      </c>
      <c r="F179" s="200"/>
      <c r="G179" s="200"/>
      <c r="H179" s="200"/>
      <c r="I179" s="200"/>
      <c r="J179" s="200"/>
      <c r="K179" s="200"/>
      <c r="L179" s="205">
        <f>職歴入力シート!H124</f>
        <v>0</v>
      </c>
      <c r="M179" s="206"/>
      <c r="N179" s="207"/>
      <c r="O179" s="200"/>
      <c r="P179" s="200"/>
      <c r="Q179" s="200"/>
      <c r="R179" s="200"/>
      <c r="S179" s="200"/>
      <c r="T179" s="201"/>
      <c r="V179" s="202"/>
      <c r="W179" s="203"/>
      <c r="X179" s="209"/>
      <c r="Z179" s="78" t="str">
        <f t="shared" si="130"/>
        <v>0</v>
      </c>
      <c r="AA179" s="77">
        <f t="shared" si="131"/>
        <v>0</v>
      </c>
      <c r="AB179" s="77">
        <f t="shared" si="132"/>
        <v>0</v>
      </c>
      <c r="AC179" s="79" t="str">
        <f t="shared" si="133"/>
        <v>33.0.0</v>
      </c>
      <c r="AD179" s="179"/>
      <c r="AE179" s="180"/>
      <c r="AF179" s="79"/>
      <c r="AG179" s="79"/>
      <c r="AH179" s="80" t="str">
        <f>IFERROR((YEAR(AC180)-YEAR(AC179))*12+(MONTH(AC180)-MONTH(AC179))+1,"")</f>
        <v/>
      </c>
      <c r="AI179" s="79" t="str">
        <f>IF(AH179=1,"sm","ac")</f>
        <v>ac</v>
      </c>
      <c r="AJ179" s="78" t="str">
        <f t="shared" si="135"/>
        <v/>
      </c>
      <c r="AK179" s="77" t="str">
        <f t="shared" si="136"/>
        <v/>
      </c>
      <c r="AL179" s="77" t="str">
        <f t="shared" si="137"/>
        <v/>
      </c>
      <c r="AM179" s="82"/>
      <c r="AN179" s="77"/>
      <c r="AO179" s="77"/>
      <c r="AP179" s="77"/>
      <c r="AQ179" s="77"/>
      <c r="AR179" s="77"/>
      <c r="AS179" s="77"/>
      <c r="AT179" s="77"/>
      <c r="AU179" s="77"/>
      <c r="AV179" s="77"/>
      <c r="AW179" s="77"/>
    </row>
    <row r="180" spans="1:49" ht="13.5" customHeight="1" x14ac:dyDescent="0.15">
      <c r="A180" s="181">
        <v>61</v>
      </c>
      <c r="B180" s="71" t="str">
        <f>IF(職歴入力シート!C125="昭和","S",IF(職歴入力シート!C125="平成","H",IF(職歴入力シート!C125="令和","R","")))</f>
        <v/>
      </c>
      <c r="C180" s="51">
        <f>職歴入力シート!D125</f>
        <v>0</v>
      </c>
      <c r="D180" s="55">
        <f>職歴入力シート!E125</f>
        <v>0</v>
      </c>
      <c r="E180" s="52">
        <f>職歴入力シート!F125</f>
        <v>0</v>
      </c>
      <c r="F180" s="184">
        <f>職歴入力シート!G125</f>
        <v>0</v>
      </c>
      <c r="G180" s="184"/>
      <c r="H180" s="184"/>
      <c r="I180" s="184"/>
      <c r="J180" s="184"/>
      <c r="K180" s="184"/>
      <c r="L180" s="186">
        <f>職歴入力シート!H125</f>
        <v>0</v>
      </c>
      <c r="M180" s="187"/>
      <c r="N180" s="188"/>
      <c r="O180" s="184">
        <f>職歴入力シート!I125</f>
        <v>0</v>
      </c>
      <c r="P180" s="184"/>
      <c r="Q180" s="184"/>
      <c r="R180" s="184">
        <f>職歴入力シート!J125</f>
        <v>0</v>
      </c>
      <c r="S180" s="184"/>
      <c r="T180" s="189"/>
      <c r="V180" s="191" t="str">
        <f t="shared" ref="V180" si="140">AM180</f>
        <v/>
      </c>
      <c r="W180" s="193"/>
      <c r="X180" s="208"/>
      <c r="Z180" s="78" t="str">
        <f t="shared" si="130"/>
        <v>0</v>
      </c>
      <c r="AA180" s="77">
        <f t="shared" si="131"/>
        <v>0</v>
      </c>
      <c r="AB180" s="77">
        <f t="shared" si="132"/>
        <v>0</v>
      </c>
      <c r="AC180" s="79" t="str">
        <f t="shared" si="133"/>
        <v>33.0.0</v>
      </c>
      <c r="AD180" s="179" t="str">
        <f t="shared" ref="AD180" si="141">IFERROR((YEAR(AC181)-YEAR(AC180))*12+(MONTH(AC181)-MONTH(AC180))+1,"")</f>
        <v/>
      </c>
      <c r="AE180" s="180" t="str">
        <f>IF(AD180=1,"sm","ac")</f>
        <v>ac</v>
      </c>
      <c r="AF180" s="80" t="str">
        <f t="shared" ref="AF180" si="142">IFERROR((YEAR(AC180)-YEAR(AC179))*12+(MONTH(AC180)-MONTH(AC179))+1,"")</f>
        <v/>
      </c>
      <c r="AG180" s="79" t="str">
        <f>IF(AF180=1,"sm","ac")</f>
        <v>ac</v>
      </c>
      <c r="AH180" s="84"/>
      <c r="AI180" s="83"/>
      <c r="AJ180" s="78" t="str">
        <f t="shared" si="135"/>
        <v/>
      </c>
      <c r="AK180" s="77" t="str">
        <f t="shared" si="136"/>
        <v/>
      </c>
      <c r="AL180" s="77" t="str">
        <f t="shared" si="137"/>
        <v/>
      </c>
      <c r="AM180" s="81" t="str">
        <f>IF(AND(AE180="sm",AG180="sm",AI181="sm"),AO180,IF(AND(AE180="sm",AG180="sm",AI181="ac"),AP180,IF(AND(AE180="sm",AG180="ac",AI181="sm"),AQ180,IF(AND(AE180="sm",AG180="ac",AI181="ac"),AR180,IF(AND(AE180="ac",AG180="sm",AI181="sm"),AS180,IF(AND(AE180="ac",AG180="sm",AI181="ac"),AT180,IF(AND(AE180="ac",AG180="ac",AI181="sm"),AU180,IF(AND(AE180="ac",AG180="ac",AI181="ac"),AV180,"－"))))))))</f>
        <v/>
      </c>
      <c r="AN180" s="77"/>
      <c r="AO180" s="77" t="e">
        <f>IF(OR(AF180&lt;=0,AH181&lt;=0),"／",IF(AL181-AL180+1&gt;=AK180/2,AD180,IF(AL179-AL178+1&gt;AL181-AL180+1,AD180-1,AD180)))</f>
        <v>#VALUE!</v>
      </c>
      <c r="AP180" s="77" t="e">
        <f>IF(OR(AF180&lt;=0,AH181&lt;=0),"／",IF(AL180&lt;=AK180/2+1,AD180,AD180-1))</f>
        <v>#VALUE!</v>
      </c>
      <c r="AQ180" s="77" t="e">
        <f>IF(OR(AF180&lt;=0,AH181&lt;=0),"／",IF(AL181&lt;AK181/2,AD180-1,AD180))</f>
        <v>#VALUE!</v>
      </c>
      <c r="AR180" s="77" t="str">
        <f>IF(OR(AF180&lt;=0,AH181&lt;=0),"／",AD180)</f>
        <v/>
      </c>
      <c r="AS180" s="77" t="e">
        <f>IF(OR(AF180&lt;=0,AH181&lt;=0),"／",IF(AND(AL180&gt;=AK180/2+1,AL181&gt;=AK181/2),AD180-1,IF(AND(AL180&gt;=AK180/2+1,AL181&lt;AK181/2+1),AD180-2,IF(AND(AL180&lt;=AK180/2,AL181&gt;=AK181/2),AD180,IF(AND(AL180&lt;=AK180/2,AL181&lt;AK181/2),AD180-1,AD180)))))</f>
        <v>#VALUE!</v>
      </c>
      <c r="AT180" s="77" t="e">
        <f>IF(OR(AF180&lt;=0,AH181&lt;=0),"／",IF(AL180&lt;(AK180/2+1),AD180,AD180-1))</f>
        <v>#VALUE!</v>
      </c>
      <c r="AU180" s="77" t="e">
        <f>IF(OR(AF180&lt;=0,AH181&lt;=0),"／",IF(AL181&gt;=AK181/2,AD180,AD180-1))</f>
        <v>#VALUE!</v>
      </c>
      <c r="AV180" s="77" t="str">
        <f>IF(OR(AF180&lt;=0,AH181&lt;=0),"／",AD180)</f>
        <v/>
      </c>
      <c r="AW180" s="77"/>
    </row>
    <row r="181" spans="1:49" x14ac:dyDescent="0.15">
      <c r="A181" s="181"/>
      <c r="B181" s="72" t="str">
        <f>IF(職歴入力シート!C126="昭和","S",IF(職歴入力シート!C126="平成","H",IF(職歴入力シート!C126="令和","R","")))</f>
        <v/>
      </c>
      <c r="C181" s="53">
        <f>職歴入力シート!D126</f>
        <v>0</v>
      </c>
      <c r="D181" s="56">
        <f>職歴入力シート!E126</f>
        <v>0</v>
      </c>
      <c r="E181" s="54">
        <f>職歴入力シート!F126</f>
        <v>0</v>
      </c>
      <c r="F181" s="200"/>
      <c r="G181" s="200"/>
      <c r="H181" s="200"/>
      <c r="I181" s="200"/>
      <c r="J181" s="200"/>
      <c r="K181" s="200"/>
      <c r="L181" s="205">
        <f>職歴入力シート!H126</f>
        <v>0</v>
      </c>
      <c r="M181" s="206"/>
      <c r="N181" s="207"/>
      <c r="O181" s="200"/>
      <c r="P181" s="200"/>
      <c r="Q181" s="200"/>
      <c r="R181" s="200"/>
      <c r="S181" s="200"/>
      <c r="T181" s="201"/>
      <c r="V181" s="202"/>
      <c r="W181" s="203"/>
      <c r="X181" s="209"/>
      <c r="Z181" s="78" t="str">
        <f t="shared" si="130"/>
        <v>0</v>
      </c>
      <c r="AA181" s="77">
        <f t="shared" si="131"/>
        <v>0</v>
      </c>
      <c r="AB181" s="77">
        <f t="shared" si="132"/>
        <v>0</v>
      </c>
      <c r="AC181" s="79" t="str">
        <f t="shared" si="133"/>
        <v>33.0.0</v>
      </c>
      <c r="AD181" s="179"/>
      <c r="AE181" s="180"/>
      <c r="AF181" s="79"/>
      <c r="AG181" s="79"/>
      <c r="AH181" s="80" t="str">
        <f>IFERROR((YEAR(AC182)-YEAR(AC181))*12+(MONTH(AC182)-MONTH(AC181))+1,"")</f>
        <v/>
      </c>
      <c r="AI181" s="79" t="str">
        <f>IF(AH181=1,"sm","ac")</f>
        <v>ac</v>
      </c>
      <c r="AJ181" s="78" t="str">
        <f t="shared" si="135"/>
        <v/>
      </c>
      <c r="AK181" s="77" t="str">
        <f t="shared" si="136"/>
        <v/>
      </c>
      <c r="AL181" s="77" t="str">
        <f t="shared" si="137"/>
        <v/>
      </c>
      <c r="AM181" s="82"/>
      <c r="AN181" s="77"/>
      <c r="AO181" s="77"/>
      <c r="AP181" s="77"/>
      <c r="AQ181" s="77"/>
      <c r="AR181" s="77"/>
      <c r="AS181" s="77"/>
      <c r="AT181" s="77"/>
      <c r="AU181" s="77"/>
      <c r="AV181" s="77"/>
      <c r="AW181" s="77"/>
    </row>
    <row r="182" spans="1:49" ht="13.5" customHeight="1" x14ac:dyDescent="0.15">
      <c r="A182" s="181">
        <v>62</v>
      </c>
      <c r="B182" s="71" t="str">
        <f>IF(職歴入力シート!C127="昭和","S",IF(職歴入力シート!C127="平成","H",IF(職歴入力シート!C127="令和","R","")))</f>
        <v/>
      </c>
      <c r="C182" s="51">
        <f>職歴入力シート!D127</f>
        <v>0</v>
      </c>
      <c r="D182" s="55">
        <f>職歴入力シート!E127</f>
        <v>0</v>
      </c>
      <c r="E182" s="52">
        <f>職歴入力シート!F127</f>
        <v>0</v>
      </c>
      <c r="F182" s="184">
        <f>職歴入力シート!G127</f>
        <v>0</v>
      </c>
      <c r="G182" s="184"/>
      <c r="H182" s="184"/>
      <c r="I182" s="184"/>
      <c r="J182" s="184"/>
      <c r="K182" s="184"/>
      <c r="L182" s="186">
        <f>職歴入力シート!H127</f>
        <v>0</v>
      </c>
      <c r="M182" s="187"/>
      <c r="N182" s="188"/>
      <c r="O182" s="184">
        <f>職歴入力シート!I127</f>
        <v>0</v>
      </c>
      <c r="P182" s="184"/>
      <c r="Q182" s="184"/>
      <c r="R182" s="184">
        <f>職歴入力シート!J127</f>
        <v>0</v>
      </c>
      <c r="S182" s="184"/>
      <c r="T182" s="189"/>
      <c r="V182" s="191" t="str">
        <f t="shared" ref="V182" si="143">AM182</f>
        <v/>
      </c>
      <c r="W182" s="193"/>
      <c r="X182" s="208"/>
      <c r="Z182" s="78" t="str">
        <f t="shared" si="130"/>
        <v>0</v>
      </c>
      <c r="AA182" s="77">
        <f t="shared" si="131"/>
        <v>0</v>
      </c>
      <c r="AB182" s="77">
        <f t="shared" si="132"/>
        <v>0</v>
      </c>
      <c r="AC182" s="79" t="str">
        <f t="shared" si="133"/>
        <v>33.0.0</v>
      </c>
      <c r="AD182" s="179" t="str">
        <f t="shared" ref="AD182" si="144">IFERROR((YEAR(AC183)-YEAR(AC182))*12+(MONTH(AC183)-MONTH(AC182))+1,"")</f>
        <v/>
      </c>
      <c r="AE182" s="180" t="str">
        <f>IF(AD182=1,"sm","ac")</f>
        <v>ac</v>
      </c>
      <c r="AF182" s="80" t="str">
        <f t="shared" ref="AF182" si="145">IFERROR((YEAR(AC182)-YEAR(AC181))*12+(MONTH(AC182)-MONTH(AC181))+1,"")</f>
        <v/>
      </c>
      <c r="AG182" s="79" t="str">
        <f>IF(AF182=1,"sm","ac")</f>
        <v>ac</v>
      </c>
      <c r="AH182" s="84"/>
      <c r="AI182" s="83"/>
      <c r="AJ182" s="78" t="str">
        <f t="shared" si="135"/>
        <v/>
      </c>
      <c r="AK182" s="77" t="str">
        <f t="shared" si="136"/>
        <v/>
      </c>
      <c r="AL182" s="77" t="str">
        <f t="shared" si="137"/>
        <v/>
      </c>
      <c r="AM182" s="81" t="str">
        <f>IF(AND(AE182="sm",AG182="sm",AI183="sm"),AO182,IF(AND(AE182="sm",AG182="sm",AI183="ac"),AP182,IF(AND(AE182="sm",AG182="ac",AI183="sm"),AQ182,IF(AND(AE182="sm",AG182="ac",AI183="ac"),AR182,IF(AND(AE182="ac",AG182="sm",AI183="sm"),AS182,IF(AND(AE182="ac",AG182="sm",AI183="ac"),AT182,IF(AND(AE182="ac",AG182="ac",AI183="sm"),AU182,IF(AND(AE182="ac",AG182="ac",AI183="ac"),AV182,"－"))))))))</f>
        <v/>
      </c>
      <c r="AN182" s="77"/>
      <c r="AO182" s="77" t="e">
        <f>IF(OR(AF182&lt;=0,AH183&lt;=0),"／",IF(AL183-AL182+1&gt;=AK182/2,AD182,IF(AL181-AL180+1&gt;AL183-AL182+1,AD182-1,AD182)))</f>
        <v>#VALUE!</v>
      </c>
      <c r="AP182" s="77" t="e">
        <f>IF(OR(AF182&lt;=0,AH183&lt;=0),"／",IF(AL182&lt;=AK182/2+1,AD182,AD182-1))</f>
        <v>#VALUE!</v>
      </c>
      <c r="AQ182" s="77" t="e">
        <f>IF(OR(AF182&lt;=0,AH183&lt;=0),"／",IF(AL183&lt;AK183/2,AD182-1,AD182))</f>
        <v>#VALUE!</v>
      </c>
      <c r="AR182" s="77" t="str">
        <f>IF(OR(AF182&lt;=0,AH183&lt;=0),"／",AD182)</f>
        <v/>
      </c>
      <c r="AS182" s="77" t="e">
        <f>IF(OR(AF182&lt;=0,AH183&lt;=0),"／",IF(AND(AL182&gt;=AK182/2+1,AL183&gt;=AK183/2),AD182-1,IF(AND(AL182&gt;=AK182/2+1,AL183&lt;AK183/2+1),AD182-2,IF(AND(AL182&lt;=AK182/2,AL183&gt;=AK183/2),AD182,IF(AND(AL182&lt;=AK182/2,AL183&lt;AK183/2),AD182-1,AD182)))))</f>
        <v>#VALUE!</v>
      </c>
      <c r="AT182" s="77" t="e">
        <f>IF(OR(AF182&lt;=0,AH183&lt;=0),"／",IF(AL182&lt;(AK182/2+1),AD182,AD182-1))</f>
        <v>#VALUE!</v>
      </c>
      <c r="AU182" s="77" t="e">
        <f>IF(OR(AF182&lt;=0,AH183&lt;=0),"／",IF(AL183&gt;=AK183/2,AD182,AD182-1))</f>
        <v>#VALUE!</v>
      </c>
      <c r="AV182" s="77" t="str">
        <f>IF(OR(AF182&lt;=0,AH183&lt;=0),"／",AD182)</f>
        <v/>
      </c>
      <c r="AW182" s="77"/>
    </row>
    <row r="183" spans="1:49" x14ac:dyDescent="0.15">
      <c r="A183" s="181"/>
      <c r="B183" s="72" t="str">
        <f>IF(職歴入力シート!C128="昭和","S",IF(職歴入力シート!C128="平成","H",IF(職歴入力シート!C128="令和","R","")))</f>
        <v/>
      </c>
      <c r="C183" s="53">
        <f>職歴入力シート!D128</f>
        <v>0</v>
      </c>
      <c r="D183" s="56">
        <f>職歴入力シート!E128</f>
        <v>0</v>
      </c>
      <c r="E183" s="54">
        <f>職歴入力シート!F128</f>
        <v>0</v>
      </c>
      <c r="F183" s="200"/>
      <c r="G183" s="200"/>
      <c r="H183" s="200"/>
      <c r="I183" s="200"/>
      <c r="J183" s="200"/>
      <c r="K183" s="200"/>
      <c r="L183" s="205">
        <f>職歴入力シート!H128</f>
        <v>0</v>
      </c>
      <c r="M183" s="206"/>
      <c r="N183" s="207"/>
      <c r="O183" s="200"/>
      <c r="P183" s="200"/>
      <c r="Q183" s="200"/>
      <c r="R183" s="200"/>
      <c r="S183" s="200"/>
      <c r="T183" s="201"/>
      <c r="V183" s="202"/>
      <c r="W183" s="203"/>
      <c r="X183" s="209"/>
      <c r="Z183" s="78" t="str">
        <f t="shared" si="130"/>
        <v>0</v>
      </c>
      <c r="AA183" s="77">
        <f t="shared" si="131"/>
        <v>0</v>
      </c>
      <c r="AB183" s="77">
        <f t="shared" si="132"/>
        <v>0</v>
      </c>
      <c r="AC183" s="79" t="str">
        <f t="shared" si="133"/>
        <v>33.0.0</v>
      </c>
      <c r="AD183" s="179"/>
      <c r="AE183" s="180"/>
      <c r="AF183" s="79"/>
      <c r="AG183" s="79"/>
      <c r="AH183" s="80" t="str">
        <f>IFERROR((YEAR(AC184)-YEAR(AC183))*12+(MONTH(AC184)-MONTH(AC183))+1,"")</f>
        <v/>
      </c>
      <c r="AI183" s="79" t="str">
        <f>IF(AH183=1,"sm","ac")</f>
        <v>ac</v>
      </c>
      <c r="AJ183" s="78" t="str">
        <f t="shared" si="135"/>
        <v/>
      </c>
      <c r="AK183" s="77" t="str">
        <f t="shared" si="136"/>
        <v/>
      </c>
      <c r="AL183" s="77" t="str">
        <f t="shared" si="137"/>
        <v/>
      </c>
      <c r="AM183" s="82"/>
      <c r="AN183" s="77"/>
      <c r="AO183" s="77"/>
      <c r="AP183" s="77"/>
      <c r="AQ183" s="77"/>
      <c r="AR183" s="77"/>
      <c r="AS183" s="77"/>
      <c r="AT183" s="77"/>
      <c r="AU183" s="77"/>
      <c r="AV183" s="77"/>
      <c r="AW183" s="77"/>
    </row>
    <row r="184" spans="1:49" ht="13.5" customHeight="1" x14ac:dyDescent="0.15">
      <c r="A184" s="181">
        <v>63</v>
      </c>
      <c r="B184" s="71" t="str">
        <f>IF(職歴入力シート!C129="昭和","S",IF(職歴入力シート!C129="平成","H",IF(職歴入力シート!C129="令和","R","")))</f>
        <v/>
      </c>
      <c r="C184" s="51">
        <f>職歴入力シート!D129</f>
        <v>0</v>
      </c>
      <c r="D184" s="55">
        <f>職歴入力シート!E129</f>
        <v>0</v>
      </c>
      <c r="E184" s="52">
        <f>職歴入力シート!F129</f>
        <v>0</v>
      </c>
      <c r="F184" s="184">
        <f>職歴入力シート!G129</f>
        <v>0</v>
      </c>
      <c r="G184" s="184"/>
      <c r="H184" s="184"/>
      <c r="I184" s="184"/>
      <c r="J184" s="184"/>
      <c r="K184" s="184"/>
      <c r="L184" s="186">
        <f>職歴入力シート!H129</f>
        <v>0</v>
      </c>
      <c r="M184" s="187"/>
      <c r="N184" s="188"/>
      <c r="O184" s="184">
        <f>職歴入力シート!I129</f>
        <v>0</v>
      </c>
      <c r="P184" s="184"/>
      <c r="Q184" s="184"/>
      <c r="R184" s="184">
        <f>職歴入力シート!J129</f>
        <v>0</v>
      </c>
      <c r="S184" s="184"/>
      <c r="T184" s="189"/>
      <c r="V184" s="191" t="str">
        <f t="shared" ref="V184:V230" si="146">AM184</f>
        <v/>
      </c>
      <c r="W184" s="193"/>
      <c r="X184" s="208"/>
      <c r="Z184" s="78" t="str">
        <f t="shared" si="130"/>
        <v>0</v>
      </c>
      <c r="AA184" s="77">
        <f t="shared" si="131"/>
        <v>0</v>
      </c>
      <c r="AB184" s="77">
        <f t="shared" si="132"/>
        <v>0</v>
      </c>
      <c r="AC184" s="79" t="str">
        <f t="shared" si="133"/>
        <v>33.0.0</v>
      </c>
      <c r="AD184" s="179" t="str">
        <f t="shared" ref="AD184" si="147">IFERROR((YEAR(AC185)-YEAR(AC184))*12+(MONTH(AC185)-MONTH(AC184))+1,"")</f>
        <v/>
      </c>
      <c r="AE184" s="180" t="str">
        <f>IF(AD184=1,"sm","ac")</f>
        <v>ac</v>
      </c>
      <c r="AF184" s="80" t="str">
        <f t="shared" ref="AF184" si="148">IFERROR((YEAR(AC184)-YEAR(AC183))*12+(MONTH(AC184)-MONTH(AC183))+1,"")</f>
        <v/>
      </c>
      <c r="AG184" s="79" t="str">
        <f>IF(AF184=1,"sm","ac")</f>
        <v>ac</v>
      </c>
      <c r="AH184" s="84"/>
      <c r="AI184" s="83"/>
      <c r="AJ184" s="78" t="str">
        <f t="shared" si="135"/>
        <v/>
      </c>
      <c r="AK184" s="77" t="str">
        <f t="shared" si="136"/>
        <v/>
      </c>
      <c r="AL184" s="77" t="str">
        <f t="shared" si="137"/>
        <v/>
      </c>
      <c r="AM184" s="81" t="str">
        <f>IF(AND(AE184="sm",AG184="sm",AI185="sm"),AO184,IF(AND(AE184="sm",AG184="sm",AI185="ac"),AP184,IF(AND(AE184="sm",AG184="ac",AI185="sm"),AQ184,IF(AND(AE184="sm",AG184="ac",AI185="ac"),AR184,IF(AND(AE184="ac",AG184="sm",AI185="sm"),AS184,IF(AND(AE184="ac",AG184="sm",AI185="ac"),AT184,IF(AND(AE184="ac",AG184="ac",AI185="sm"),AU184,IF(AND(AE184="ac",AG184="ac",AI185="ac"),AV184,"－"))))))))</f>
        <v/>
      </c>
      <c r="AN184" s="77"/>
      <c r="AO184" s="77" t="e">
        <f>IF(OR(AF184&lt;=0,AH185&lt;=0),"／",IF(AL185-AL184+1&gt;=AK184/2,AD184,IF(AL183-AL182+1&gt;AL185-AL184+1,AD184-1,AD184)))</f>
        <v>#VALUE!</v>
      </c>
      <c r="AP184" s="77" t="e">
        <f>IF(OR(AF184&lt;=0,AH185&lt;=0),"／",IF(AL184&lt;=AK184/2+1,AD184,AD184-1))</f>
        <v>#VALUE!</v>
      </c>
      <c r="AQ184" s="77" t="e">
        <f>IF(OR(AF184&lt;=0,AH185&lt;=0),"／",IF(AL185&lt;AK185/2,AD184-1,AD184))</f>
        <v>#VALUE!</v>
      </c>
      <c r="AR184" s="77" t="str">
        <f>IF(OR(AF184&lt;=0,AH185&lt;=0),"／",AD184)</f>
        <v/>
      </c>
      <c r="AS184" s="77" t="e">
        <f>IF(OR(AF184&lt;=0,AH185&lt;=0),"／",IF(AND(AL184&gt;=AK184/2+1,AL185&gt;=AK185/2),AD184-1,IF(AND(AL184&gt;=AK184/2+1,AL185&lt;AK185/2+1),AD184-2,IF(AND(AL184&lt;=AK184/2,AL185&gt;=AK185/2),AD184,IF(AND(AL184&lt;=AK184/2,AL185&lt;AK185/2),AD184-1,AD184)))))</f>
        <v>#VALUE!</v>
      </c>
      <c r="AT184" s="77" t="e">
        <f>IF(OR(AF184&lt;=0,AH185&lt;=0),"／",IF(AL184&lt;(AK184/2+1),AD184,AD184-1))</f>
        <v>#VALUE!</v>
      </c>
      <c r="AU184" s="77" t="e">
        <f>IF(OR(AF184&lt;=0,AH185&lt;=0),"／",IF(AL185&gt;=AK185/2,AD184,AD184-1))</f>
        <v>#VALUE!</v>
      </c>
      <c r="AV184" s="77" t="str">
        <f>IF(OR(AF184&lt;=0,AH185&lt;=0),"／",AD184)</f>
        <v/>
      </c>
      <c r="AW184" s="77"/>
    </row>
    <row r="185" spans="1:49" x14ac:dyDescent="0.15">
      <c r="A185" s="181"/>
      <c r="B185" s="72" t="str">
        <f>IF(職歴入力シート!C130="昭和","S",IF(職歴入力シート!C130="平成","H",IF(職歴入力シート!C130="令和","R","")))</f>
        <v/>
      </c>
      <c r="C185" s="53">
        <f>職歴入力シート!D130</f>
        <v>0</v>
      </c>
      <c r="D185" s="56">
        <f>職歴入力シート!E130</f>
        <v>0</v>
      </c>
      <c r="E185" s="54">
        <f>職歴入力シート!F130</f>
        <v>0</v>
      </c>
      <c r="F185" s="200"/>
      <c r="G185" s="200"/>
      <c r="H185" s="200"/>
      <c r="I185" s="200"/>
      <c r="J185" s="200"/>
      <c r="K185" s="200"/>
      <c r="L185" s="205">
        <f>職歴入力シート!H130</f>
        <v>0</v>
      </c>
      <c r="M185" s="206"/>
      <c r="N185" s="207"/>
      <c r="O185" s="200"/>
      <c r="P185" s="200"/>
      <c r="Q185" s="200"/>
      <c r="R185" s="200"/>
      <c r="S185" s="200"/>
      <c r="T185" s="201"/>
      <c r="V185" s="202"/>
      <c r="W185" s="203"/>
      <c r="X185" s="209"/>
      <c r="Z185" s="78" t="str">
        <f t="shared" si="130"/>
        <v>0</v>
      </c>
      <c r="AA185" s="77">
        <f t="shared" si="131"/>
        <v>0</v>
      </c>
      <c r="AB185" s="77">
        <f t="shared" si="132"/>
        <v>0</v>
      </c>
      <c r="AC185" s="79" t="str">
        <f t="shared" si="133"/>
        <v>33.0.0</v>
      </c>
      <c r="AD185" s="179"/>
      <c r="AE185" s="180"/>
      <c r="AF185" s="79"/>
      <c r="AG185" s="79"/>
      <c r="AH185" s="80" t="str">
        <f>IFERROR((YEAR(AC186)-YEAR(AC185))*12+(MONTH(AC186)-MONTH(AC185))+1,"")</f>
        <v/>
      </c>
      <c r="AI185" s="79" t="str">
        <f>IF(AH185=1,"sm","ac")</f>
        <v>ac</v>
      </c>
      <c r="AJ185" s="78" t="str">
        <f t="shared" si="135"/>
        <v/>
      </c>
      <c r="AK185" s="77" t="str">
        <f t="shared" si="136"/>
        <v/>
      </c>
      <c r="AL185" s="77" t="str">
        <f t="shared" si="137"/>
        <v/>
      </c>
      <c r="AM185" s="82"/>
      <c r="AN185" s="77"/>
      <c r="AO185" s="77"/>
      <c r="AP185" s="77"/>
      <c r="AQ185" s="77"/>
      <c r="AR185" s="77"/>
      <c r="AS185" s="77"/>
      <c r="AT185" s="77"/>
      <c r="AU185" s="77"/>
      <c r="AV185" s="77"/>
      <c r="AW185" s="77"/>
    </row>
    <row r="186" spans="1:49" ht="13.5" customHeight="1" x14ac:dyDescent="0.15">
      <c r="A186" s="181">
        <v>64</v>
      </c>
      <c r="B186" s="71" t="str">
        <f>IF(職歴入力シート!C131="昭和","S",IF(職歴入力シート!C131="平成","H",IF(職歴入力シート!C131="令和","R","")))</f>
        <v/>
      </c>
      <c r="C186" s="51">
        <f>職歴入力シート!D131</f>
        <v>0</v>
      </c>
      <c r="D186" s="55">
        <f>職歴入力シート!E131</f>
        <v>0</v>
      </c>
      <c r="E186" s="52">
        <f>職歴入力シート!F131</f>
        <v>0</v>
      </c>
      <c r="F186" s="184">
        <f>職歴入力シート!G131</f>
        <v>0</v>
      </c>
      <c r="G186" s="184"/>
      <c r="H186" s="184"/>
      <c r="I186" s="184"/>
      <c r="J186" s="184"/>
      <c r="K186" s="184"/>
      <c r="L186" s="186">
        <f>職歴入力シート!H131</f>
        <v>0</v>
      </c>
      <c r="M186" s="187"/>
      <c r="N186" s="188"/>
      <c r="O186" s="184">
        <f>職歴入力シート!I131</f>
        <v>0</v>
      </c>
      <c r="P186" s="184"/>
      <c r="Q186" s="184"/>
      <c r="R186" s="184">
        <f>職歴入力シート!J131</f>
        <v>0</v>
      </c>
      <c r="S186" s="184"/>
      <c r="T186" s="189"/>
      <c r="V186" s="191" t="str">
        <f t="shared" si="146"/>
        <v/>
      </c>
      <c r="W186" s="193"/>
      <c r="X186" s="208"/>
      <c r="Z186" s="78" t="str">
        <f t="shared" si="130"/>
        <v>0</v>
      </c>
      <c r="AA186" s="77">
        <f t="shared" si="131"/>
        <v>0</v>
      </c>
      <c r="AB186" s="77">
        <f t="shared" si="132"/>
        <v>0</v>
      </c>
      <c r="AC186" s="79" t="str">
        <f t="shared" si="133"/>
        <v>33.0.0</v>
      </c>
      <c r="AD186" s="179" t="str">
        <f t="shared" ref="AD186" si="149">IFERROR((YEAR(AC187)-YEAR(AC186))*12+(MONTH(AC187)-MONTH(AC186))+1,"")</f>
        <v/>
      </c>
      <c r="AE186" s="180" t="str">
        <f>IF(AD186=1,"sm","ac")</f>
        <v>ac</v>
      </c>
      <c r="AF186" s="80" t="str">
        <f t="shared" ref="AF186" si="150">IFERROR((YEAR(AC186)-YEAR(AC185))*12+(MONTH(AC186)-MONTH(AC185))+1,"")</f>
        <v/>
      </c>
      <c r="AG186" s="79" t="str">
        <f>IF(AF186=1,"sm","ac")</f>
        <v>ac</v>
      </c>
      <c r="AH186" s="84"/>
      <c r="AI186" s="83"/>
      <c r="AJ186" s="78" t="str">
        <f t="shared" si="135"/>
        <v/>
      </c>
      <c r="AK186" s="77" t="str">
        <f t="shared" si="136"/>
        <v/>
      </c>
      <c r="AL186" s="77" t="str">
        <f t="shared" si="137"/>
        <v/>
      </c>
      <c r="AM186" s="81" t="str">
        <f>IF(AND(AE186="sm",AG186="sm",AI187="sm"),AO186,IF(AND(AE186="sm",AG186="sm",AI187="ac"),AP186,IF(AND(AE186="sm",AG186="ac",AI187="sm"),AQ186,IF(AND(AE186="sm",AG186="ac",AI187="ac"),AR186,IF(AND(AE186="ac",AG186="sm",AI187="sm"),AS186,IF(AND(AE186="ac",AG186="sm",AI187="ac"),AT186,IF(AND(AE186="ac",AG186="ac",AI187="sm"),AU186,IF(AND(AE186="ac",AG186="ac",AI187="ac"),AV186,"－"))))))))</f>
        <v/>
      </c>
      <c r="AN186" s="77"/>
      <c r="AO186" s="77" t="e">
        <f>IF(OR(AF186&lt;=0,AH187&lt;=0),"／",IF(AL187-AL186+1&gt;=AK186/2,AD186,IF(AL185-AL184+1&gt;AL187-AL186+1,AD186-1,AD186)))</f>
        <v>#VALUE!</v>
      </c>
      <c r="AP186" s="77" t="e">
        <f>IF(OR(AF186&lt;=0,AH187&lt;=0),"／",IF(AL186&lt;=AK186/2+1,AD186,AD186-1))</f>
        <v>#VALUE!</v>
      </c>
      <c r="AQ186" s="77" t="e">
        <f>IF(OR(AF186&lt;=0,AH187&lt;=0),"／",IF(AL187&lt;AK187/2,AD186-1,AD186))</f>
        <v>#VALUE!</v>
      </c>
      <c r="AR186" s="77" t="str">
        <f>IF(OR(AF186&lt;=0,AH187&lt;=0),"／",AD186)</f>
        <v/>
      </c>
      <c r="AS186" s="77" t="e">
        <f>IF(OR(AF186&lt;=0,AH187&lt;=0),"／",IF(AND(AL186&gt;=AK186/2+1,AL187&gt;=AK187/2),AD186-1,IF(AND(AL186&gt;=AK186/2+1,AL187&lt;AK187/2+1),AD186-2,IF(AND(AL186&lt;=AK186/2,AL187&gt;=AK187/2),AD186,IF(AND(AL186&lt;=AK186/2,AL187&lt;AK187/2),AD186-1,AD186)))))</f>
        <v>#VALUE!</v>
      </c>
      <c r="AT186" s="77" t="e">
        <f>IF(OR(AF186&lt;=0,AH187&lt;=0),"／",IF(AL186&lt;(AK186/2+1),AD186,AD186-1))</f>
        <v>#VALUE!</v>
      </c>
      <c r="AU186" s="77" t="e">
        <f>IF(OR(AF186&lt;=0,AH187&lt;=0),"／",IF(AL187&gt;=AK187/2,AD186,AD186-1))</f>
        <v>#VALUE!</v>
      </c>
      <c r="AV186" s="77" t="str">
        <f>IF(OR(AF186&lt;=0,AH187&lt;=0),"／",AD186)</f>
        <v/>
      </c>
      <c r="AW186" s="77"/>
    </row>
    <row r="187" spans="1:49" x14ac:dyDescent="0.15">
      <c r="A187" s="181"/>
      <c r="B187" s="72" t="str">
        <f>IF(職歴入力シート!C132="昭和","S",IF(職歴入力シート!C132="平成","H",IF(職歴入力シート!C132="令和","R","")))</f>
        <v/>
      </c>
      <c r="C187" s="53">
        <f>職歴入力シート!D132</f>
        <v>0</v>
      </c>
      <c r="D187" s="56">
        <f>職歴入力シート!E132</f>
        <v>0</v>
      </c>
      <c r="E187" s="54">
        <f>職歴入力シート!F132</f>
        <v>0</v>
      </c>
      <c r="F187" s="200"/>
      <c r="G187" s="200"/>
      <c r="H187" s="200"/>
      <c r="I187" s="200"/>
      <c r="J187" s="200"/>
      <c r="K187" s="200"/>
      <c r="L187" s="205">
        <f>職歴入力シート!H132</f>
        <v>0</v>
      </c>
      <c r="M187" s="206"/>
      <c r="N187" s="207"/>
      <c r="O187" s="200"/>
      <c r="P187" s="200"/>
      <c r="Q187" s="200"/>
      <c r="R187" s="200"/>
      <c r="S187" s="200"/>
      <c r="T187" s="201"/>
      <c r="V187" s="202"/>
      <c r="W187" s="203"/>
      <c r="X187" s="209"/>
      <c r="Z187" s="78" t="str">
        <f t="shared" si="130"/>
        <v>0</v>
      </c>
      <c r="AA187" s="77">
        <f t="shared" si="131"/>
        <v>0</v>
      </c>
      <c r="AB187" s="77">
        <f t="shared" si="132"/>
        <v>0</v>
      </c>
      <c r="AC187" s="79" t="str">
        <f t="shared" si="133"/>
        <v>33.0.0</v>
      </c>
      <c r="AD187" s="179"/>
      <c r="AE187" s="180"/>
      <c r="AF187" s="79"/>
      <c r="AG187" s="79"/>
      <c r="AH187" s="80" t="str">
        <f>IFERROR((YEAR(AC188)-YEAR(AC187))*12+(MONTH(AC188)-MONTH(AC187))+1,"")</f>
        <v/>
      </c>
      <c r="AI187" s="79" t="str">
        <f>IF(AH187=1,"sm","ac")</f>
        <v>ac</v>
      </c>
      <c r="AJ187" s="78" t="str">
        <f t="shared" si="135"/>
        <v/>
      </c>
      <c r="AK187" s="77" t="str">
        <f t="shared" si="136"/>
        <v/>
      </c>
      <c r="AL187" s="77" t="str">
        <f t="shared" si="137"/>
        <v/>
      </c>
      <c r="AM187" s="82"/>
      <c r="AN187" s="77"/>
      <c r="AO187" s="77"/>
      <c r="AP187" s="77"/>
      <c r="AQ187" s="77"/>
      <c r="AR187" s="77"/>
      <c r="AS187" s="77"/>
      <c r="AT187" s="77"/>
      <c r="AU187" s="77"/>
      <c r="AV187" s="77"/>
      <c r="AW187" s="77"/>
    </row>
    <row r="188" spans="1:49" ht="13.5" customHeight="1" x14ac:dyDescent="0.15">
      <c r="A188" s="181">
        <v>65</v>
      </c>
      <c r="B188" s="71" t="str">
        <f>IF(職歴入力シート!C133="昭和","S",IF(職歴入力シート!C133="平成","H",IF(職歴入力シート!C133="令和","R","")))</f>
        <v/>
      </c>
      <c r="C188" s="51">
        <f>職歴入力シート!D133</f>
        <v>0</v>
      </c>
      <c r="D188" s="55">
        <f>職歴入力シート!E133</f>
        <v>0</v>
      </c>
      <c r="E188" s="52">
        <f>職歴入力シート!F133</f>
        <v>0</v>
      </c>
      <c r="F188" s="184">
        <f>職歴入力シート!G133</f>
        <v>0</v>
      </c>
      <c r="G188" s="184"/>
      <c r="H188" s="184"/>
      <c r="I188" s="184"/>
      <c r="J188" s="184"/>
      <c r="K188" s="184"/>
      <c r="L188" s="186">
        <f>職歴入力シート!H133</f>
        <v>0</v>
      </c>
      <c r="M188" s="187"/>
      <c r="N188" s="188"/>
      <c r="O188" s="184">
        <f>職歴入力シート!I133</f>
        <v>0</v>
      </c>
      <c r="P188" s="184"/>
      <c r="Q188" s="184"/>
      <c r="R188" s="184">
        <f>職歴入力シート!J133</f>
        <v>0</v>
      </c>
      <c r="S188" s="184"/>
      <c r="T188" s="189"/>
      <c r="V188" s="191" t="str">
        <f t="shared" si="146"/>
        <v/>
      </c>
      <c r="W188" s="193"/>
      <c r="X188" s="208"/>
      <c r="Z188" s="78" t="str">
        <f t="shared" si="130"/>
        <v>0</v>
      </c>
      <c r="AA188" s="77">
        <f t="shared" si="131"/>
        <v>0</v>
      </c>
      <c r="AB188" s="77">
        <f t="shared" si="132"/>
        <v>0</v>
      </c>
      <c r="AC188" s="79" t="str">
        <f t="shared" si="133"/>
        <v>33.0.0</v>
      </c>
      <c r="AD188" s="179" t="str">
        <f t="shared" ref="AD188" si="151">IFERROR((YEAR(AC189)-YEAR(AC188))*12+(MONTH(AC189)-MONTH(AC188))+1,"")</f>
        <v/>
      </c>
      <c r="AE188" s="180" t="str">
        <f>IF(AD188=1,"sm","ac")</f>
        <v>ac</v>
      </c>
      <c r="AF188" s="80" t="str">
        <f t="shared" ref="AF188" si="152">IFERROR((YEAR(AC188)-YEAR(AC187))*12+(MONTH(AC188)-MONTH(AC187))+1,"")</f>
        <v/>
      </c>
      <c r="AG188" s="79" t="str">
        <f>IF(AF188=1,"sm","ac")</f>
        <v>ac</v>
      </c>
      <c r="AH188" s="84"/>
      <c r="AI188" s="83"/>
      <c r="AJ188" s="78" t="str">
        <f t="shared" si="135"/>
        <v/>
      </c>
      <c r="AK188" s="77" t="str">
        <f t="shared" si="136"/>
        <v/>
      </c>
      <c r="AL188" s="77" t="str">
        <f t="shared" si="137"/>
        <v/>
      </c>
      <c r="AM188" s="81" t="str">
        <f>IF(AND(AE188="sm",AG188="sm",AI189="sm"),AO188,IF(AND(AE188="sm",AG188="sm",AI189="ac"),AP188,IF(AND(AE188="sm",AG188="ac",AI189="sm"),AQ188,IF(AND(AE188="sm",AG188="ac",AI189="ac"),AR188,IF(AND(AE188="ac",AG188="sm",AI189="sm"),AS188,IF(AND(AE188="ac",AG188="sm",AI189="ac"),AT188,IF(AND(AE188="ac",AG188="ac",AI189="sm"),AU188,IF(AND(AE188="ac",AG188="ac",AI189="ac"),AV188,"－"))))))))</f>
        <v/>
      </c>
      <c r="AN188" s="77"/>
      <c r="AO188" s="77" t="e">
        <f>IF(OR(AF188&lt;=0,AH189&lt;=0),"／",IF(AL189-AL188+1&gt;=AK188/2,AD188,IF(AL187-AL186+1&gt;AL189-AL188+1,AD188-1,AD188)))</f>
        <v>#VALUE!</v>
      </c>
      <c r="AP188" s="77" t="e">
        <f>IF(OR(AF188&lt;=0,AH189&lt;=0),"／",IF(AL188&lt;=AK188/2+1,AD188,AD188-1))</f>
        <v>#VALUE!</v>
      </c>
      <c r="AQ188" s="77" t="e">
        <f>IF(OR(AF188&lt;=0,AH189&lt;=0),"／",IF(AL189&lt;AK189/2,AD188-1,AD188))</f>
        <v>#VALUE!</v>
      </c>
      <c r="AR188" s="77" t="str">
        <f>IF(OR(AF188&lt;=0,AH189&lt;=0),"／",AD188)</f>
        <v/>
      </c>
      <c r="AS188" s="77" t="e">
        <f>IF(OR(AF188&lt;=0,AH189&lt;=0),"／",IF(AND(AL188&gt;=AK188/2+1,AL189&gt;=AK189/2),AD188-1,IF(AND(AL188&gt;=AK188/2+1,AL189&lt;AK189/2+1),AD188-2,IF(AND(AL188&lt;=AK188/2,AL189&gt;=AK189/2),AD188,IF(AND(AL188&lt;=AK188/2,AL189&lt;AK189/2),AD188-1,AD188)))))</f>
        <v>#VALUE!</v>
      </c>
      <c r="AT188" s="77" t="e">
        <f>IF(OR(AF188&lt;=0,AH189&lt;=0),"／",IF(AL188&lt;(AK188/2+1),AD188,AD188-1))</f>
        <v>#VALUE!</v>
      </c>
      <c r="AU188" s="77" t="e">
        <f>IF(OR(AF188&lt;=0,AH189&lt;=0),"／",IF(AL189&gt;=AK189/2,AD188,AD188-1))</f>
        <v>#VALUE!</v>
      </c>
      <c r="AV188" s="77" t="str">
        <f>IF(OR(AF188&lt;=0,AH189&lt;=0),"／",AD188)</f>
        <v/>
      </c>
      <c r="AW188" s="77"/>
    </row>
    <row r="189" spans="1:49" x14ac:dyDescent="0.15">
      <c r="A189" s="181"/>
      <c r="B189" s="72" t="str">
        <f>IF(職歴入力シート!C134="昭和","S",IF(職歴入力シート!C134="平成","H",IF(職歴入力シート!C134="令和","R","")))</f>
        <v/>
      </c>
      <c r="C189" s="53">
        <f>職歴入力シート!D134</f>
        <v>0</v>
      </c>
      <c r="D189" s="56">
        <f>職歴入力シート!E134</f>
        <v>0</v>
      </c>
      <c r="E189" s="54">
        <f>職歴入力シート!F134</f>
        <v>0</v>
      </c>
      <c r="F189" s="200"/>
      <c r="G189" s="200"/>
      <c r="H189" s="200"/>
      <c r="I189" s="200"/>
      <c r="J189" s="200"/>
      <c r="K189" s="200"/>
      <c r="L189" s="205">
        <f>職歴入力シート!H134</f>
        <v>0</v>
      </c>
      <c r="M189" s="206"/>
      <c r="N189" s="207"/>
      <c r="O189" s="200"/>
      <c r="P189" s="200"/>
      <c r="Q189" s="200"/>
      <c r="R189" s="200"/>
      <c r="S189" s="200"/>
      <c r="T189" s="201"/>
      <c r="V189" s="202"/>
      <c r="W189" s="203"/>
      <c r="X189" s="209"/>
      <c r="Z189" s="78" t="str">
        <f t="shared" si="130"/>
        <v>0</v>
      </c>
      <c r="AA189" s="77">
        <f t="shared" si="131"/>
        <v>0</v>
      </c>
      <c r="AB189" s="77">
        <f t="shared" si="132"/>
        <v>0</v>
      </c>
      <c r="AC189" s="79" t="str">
        <f t="shared" si="133"/>
        <v>33.0.0</v>
      </c>
      <c r="AD189" s="179"/>
      <c r="AE189" s="180"/>
      <c r="AF189" s="79"/>
      <c r="AG189" s="79"/>
      <c r="AH189" s="80" t="str">
        <f>IFERROR((YEAR(AC190)-YEAR(AC189))*12+(MONTH(AC190)-MONTH(AC189))+1,"")</f>
        <v/>
      </c>
      <c r="AI189" s="79" t="str">
        <f>IF(AH189=1,"sm","ac")</f>
        <v>ac</v>
      </c>
      <c r="AJ189" s="78" t="str">
        <f t="shared" si="135"/>
        <v/>
      </c>
      <c r="AK189" s="77" t="str">
        <f t="shared" si="136"/>
        <v/>
      </c>
      <c r="AL189" s="77" t="str">
        <f t="shared" si="137"/>
        <v/>
      </c>
      <c r="AM189" s="82"/>
      <c r="AN189" s="77"/>
      <c r="AO189" s="77"/>
      <c r="AP189" s="77"/>
      <c r="AQ189" s="77"/>
      <c r="AR189" s="77"/>
      <c r="AS189" s="77"/>
      <c r="AT189" s="77"/>
      <c r="AU189" s="77"/>
      <c r="AV189" s="77"/>
      <c r="AW189" s="77"/>
    </row>
    <row r="190" spans="1:49" ht="13.5" customHeight="1" x14ac:dyDescent="0.15">
      <c r="A190" s="181">
        <v>66</v>
      </c>
      <c r="B190" s="71" t="str">
        <f>IF(職歴入力シート!C135="昭和","S",IF(職歴入力シート!C135="平成","H",IF(職歴入力シート!C135="令和","R","")))</f>
        <v/>
      </c>
      <c r="C190" s="51">
        <f>職歴入力シート!D135</f>
        <v>0</v>
      </c>
      <c r="D190" s="55">
        <f>職歴入力シート!E135</f>
        <v>0</v>
      </c>
      <c r="E190" s="52">
        <f>職歴入力シート!F135</f>
        <v>0</v>
      </c>
      <c r="F190" s="184">
        <f>職歴入力シート!G135</f>
        <v>0</v>
      </c>
      <c r="G190" s="184"/>
      <c r="H190" s="184"/>
      <c r="I190" s="184"/>
      <c r="J190" s="184"/>
      <c r="K190" s="184"/>
      <c r="L190" s="186">
        <f>職歴入力シート!H135</f>
        <v>0</v>
      </c>
      <c r="M190" s="187"/>
      <c r="N190" s="188"/>
      <c r="O190" s="184">
        <f>職歴入力シート!I135</f>
        <v>0</v>
      </c>
      <c r="P190" s="184"/>
      <c r="Q190" s="184"/>
      <c r="R190" s="184">
        <f>職歴入力シート!J135</f>
        <v>0</v>
      </c>
      <c r="S190" s="184"/>
      <c r="T190" s="189"/>
      <c r="V190" s="191" t="str">
        <f t="shared" si="146"/>
        <v/>
      </c>
      <c r="W190" s="193"/>
      <c r="X190" s="208"/>
      <c r="Z190" s="78" t="str">
        <f t="shared" si="130"/>
        <v>0</v>
      </c>
      <c r="AA190" s="77">
        <f t="shared" si="131"/>
        <v>0</v>
      </c>
      <c r="AB190" s="77">
        <f t="shared" si="132"/>
        <v>0</v>
      </c>
      <c r="AC190" s="79" t="str">
        <f t="shared" si="133"/>
        <v>33.0.0</v>
      </c>
      <c r="AD190" s="179" t="str">
        <f t="shared" ref="AD190" si="153">IFERROR((YEAR(AC191)-YEAR(AC190))*12+(MONTH(AC191)-MONTH(AC190))+1,"")</f>
        <v/>
      </c>
      <c r="AE190" s="180" t="str">
        <f>IF(AD190=1,"sm","ac")</f>
        <v>ac</v>
      </c>
      <c r="AF190" s="80" t="str">
        <f t="shared" ref="AF190" si="154">IFERROR((YEAR(AC190)-YEAR(AC189))*12+(MONTH(AC190)-MONTH(AC189))+1,"")</f>
        <v/>
      </c>
      <c r="AG190" s="79" t="str">
        <f>IF(AF190=1,"sm","ac")</f>
        <v>ac</v>
      </c>
      <c r="AH190" s="84"/>
      <c r="AI190" s="83"/>
      <c r="AJ190" s="78" t="str">
        <f t="shared" si="135"/>
        <v/>
      </c>
      <c r="AK190" s="77" t="str">
        <f t="shared" si="136"/>
        <v/>
      </c>
      <c r="AL190" s="77" t="str">
        <f t="shared" si="137"/>
        <v/>
      </c>
      <c r="AM190" s="81" t="str">
        <f>IF(AND(AE190="sm",AG190="sm",AI191="sm"),AO190,IF(AND(AE190="sm",AG190="sm",AI191="ac"),AP190,IF(AND(AE190="sm",AG190="ac",AI191="sm"),AQ190,IF(AND(AE190="sm",AG190="ac",AI191="ac"),AR190,IF(AND(AE190="ac",AG190="sm",AI191="sm"),AS190,IF(AND(AE190="ac",AG190="sm",AI191="ac"),AT190,IF(AND(AE190="ac",AG190="ac",AI191="sm"),AU190,IF(AND(AE190="ac",AG190="ac",AI191="ac"),AV190,"－"))))))))</f>
        <v/>
      </c>
      <c r="AN190" s="77"/>
      <c r="AO190" s="77" t="e">
        <f>IF(OR(AF190&lt;=0,AH191&lt;=0),"／",IF(AL191-AL190+1&gt;=AK190/2,AD190,IF(AL189-AL188+1&gt;AL191-AL190+1,AD190-1,AD190)))</f>
        <v>#VALUE!</v>
      </c>
      <c r="AP190" s="77" t="e">
        <f>IF(OR(AF190&lt;=0,AH191&lt;=0),"／",IF(AL190&lt;=AK190/2+1,AD190,AD190-1))</f>
        <v>#VALUE!</v>
      </c>
      <c r="AQ190" s="77" t="e">
        <f>IF(OR(AF190&lt;=0,AH191&lt;=0),"／",IF(AL191&lt;AK191/2,AD190-1,AD190))</f>
        <v>#VALUE!</v>
      </c>
      <c r="AR190" s="77" t="str">
        <f>IF(OR(AF190&lt;=0,AH191&lt;=0),"／",AD190)</f>
        <v/>
      </c>
      <c r="AS190" s="77" t="e">
        <f>IF(OR(AF190&lt;=0,AH191&lt;=0),"／",IF(AND(AL190&gt;=AK190/2+1,AL191&gt;=AK191/2),AD190-1,IF(AND(AL190&gt;=AK190/2+1,AL191&lt;AK191/2+1),AD190-2,IF(AND(AL190&lt;=AK190/2,AL191&gt;=AK191/2),AD190,IF(AND(AL190&lt;=AK190/2,AL191&lt;AK191/2),AD190-1,AD190)))))</f>
        <v>#VALUE!</v>
      </c>
      <c r="AT190" s="77" t="e">
        <f>IF(OR(AF190&lt;=0,AH191&lt;=0),"／",IF(AL190&lt;(AK190/2+1),AD190,AD190-1))</f>
        <v>#VALUE!</v>
      </c>
      <c r="AU190" s="77" t="e">
        <f>IF(OR(AF190&lt;=0,AH191&lt;=0),"／",IF(AL191&gt;=AK191/2,AD190,AD190-1))</f>
        <v>#VALUE!</v>
      </c>
      <c r="AV190" s="77" t="str">
        <f>IF(OR(AF190&lt;=0,AH191&lt;=0),"／",AD190)</f>
        <v/>
      </c>
      <c r="AW190" s="77"/>
    </row>
    <row r="191" spans="1:49" x14ac:dyDescent="0.15">
      <c r="A191" s="181"/>
      <c r="B191" s="72" t="str">
        <f>IF(職歴入力シート!C136="昭和","S",IF(職歴入力シート!C136="平成","H",IF(職歴入力シート!C136="令和","R","")))</f>
        <v/>
      </c>
      <c r="C191" s="53">
        <f>職歴入力シート!D136</f>
        <v>0</v>
      </c>
      <c r="D191" s="56">
        <f>職歴入力シート!E136</f>
        <v>0</v>
      </c>
      <c r="E191" s="54">
        <f>職歴入力シート!F136</f>
        <v>0</v>
      </c>
      <c r="F191" s="200"/>
      <c r="G191" s="200"/>
      <c r="H191" s="200"/>
      <c r="I191" s="200"/>
      <c r="J191" s="200"/>
      <c r="K191" s="200"/>
      <c r="L191" s="205">
        <f>職歴入力シート!H136</f>
        <v>0</v>
      </c>
      <c r="M191" s="206"/>
      <c r="N191" s="207"/>
      <c r="O191" s="200"/>
      <c r="P191" s="200"/>
      <c r="Q191" s="200"/>
      <c r="R191" s="200"/>
      <c r="S191" s="200"/>
      <c r="T191" s="201"/>
      <c r="V191" s="202"/>
      <c r="W191" s="203"/>
      <c r="X191" s="209"/>
      <c r="Z191" s="78" t="str">
        <f t="shared" si="130"/>
        <v>0</v>
      </c>
      <c r="AA191" s="77">
        <f t="shared" si="131"/>
        <v>0</v>
      </c>
      <c r="AB191" s="77">
        <f t="shared" si="132"/>
        <v>0</v>
      </c>
      <c r="AC191" s="79" t="str">
        <f t="shared" si="133"/>
        <v>33.0.0</v>
      </c>
      <c r="AD191" s="179"/>
      <c r="AE191" s="180"/>
      <c r="AF191" s="79"/>
      <c r="AG191" s="79"/>
      <c r="AH191" s="80" t="str">
        <f>IFERROR((YEAR(AC192)-YEAR(AC191))*12+(MONTH(AC192)-MONTH(AC191))+1,"")</f>
        <v/>
      </c>
      <c r="AI191" s="79" t="str">
        <f>IF(AH191=1,"sm","ac")</f>
        <v>ac</v>
      </c>
      <c r="AJ191" s="78" t="str">
        <f t="shared" si="135"/>
        <v/>
      </c>
      <c r="AK191" s="77" t="str">
        <f t="shared" si="136"/>
        <v/>
      </c>
      <c r="AL191" s="77" t="str">
        <f t="shared" si="137"/>
        <v/>
      </c>
      <c r="AM191" s="82"/>
      <c r="AN191" s="77"/>
      <c r="AO191" s="77"/>
      <c r="AP191" s="77"/>
      <c r="AQ191" s="77"/>
      <c r="AR191" s="77"/>
      <c r="AS191" s="77"/>
      <c r="AT191" s="77"/>
      <c r="AU191" s="77"/>
      <c r="AV191" s="77"/>
      <c r="AW191" s="77"/>
    </row>
    <row r="192" spans="1:49" ht="13.5" customHeight="1" x14ac:dyDescent="0.15">
      <c r="A192" s="181">
        <v>67</v>
      </c>
      <c r="B192" s="71" t="str">
        <f>IF(職歴入力シート!C137="昭和","S",IF(職歴入力シート!C137="平成","H",IF(職歴入力シート!C137="令和","R","")))</f>
        <v/>
      </c>
      <c r="C192" s="51">
        <f>職歴入力シート!D137</f>
        <v>0</v>
      </c>
      <c r="D192" s="55">
        <f>職歴入力シート!E137</f>
        <v>0</v>
      </c>
      <c r="E192" s="52">
        <f>職歴入力シート!F137</f>
        <v>0</v>
      </c>
      <c r="F192" s="184">
        <f>職歴入力シート!G137</f>
        <v>0</v>
      </c>
      <c r="G192" s="184"/>
      <c r="H192" s="184"/>
      <c r="I192" s="184"/>
      <c r="J192" s="184"/>
      <c r="K192" s="184"/>
      <c r="L192" s="186">
        <f>職歴入力シート!H137</f>
        <v>0</v>
      </c>
      <c r="M192" s="187"/>
      <c r="N192" s="188"/>
      <c r="O192" s="184">
        <f>職歴入力シート!I137</f>
        <v>0</v>
      </c>
      <c r="P192" s="184"/>
      <c r="Q192" s="184"/>
      <c r="R192" s="184">
        <f>職歴入力シート!J137</f>
        <v>0</v>
      </c>
      <c r="S192" s="184"/>
      <c r="T192" s="189"/>
      <c r="V192" s="191" t="str">
        <f t="shared" si="146"/>
        <v/>
      </c>
      <c r="W192" s="193"/>
      <c r="X192" s="208"/>
      <c r="Z192" s="78" t="str">
        <f t="shared" si="130"/>
        <v>0</v>
      </c>
      <c r="AA192" s="77">
        <f t="shared" si="131"/>
        <v>0</v>
      </c>
      <c r="AB192" s="77">
        <f t="shared" si="132"/>
        <v>0</v>
      </c>
      <c r="AC192" s="79" t="str">
        <f t="shared" si="133"/>
        <v>33.0.0</v>
      </c>
      <c r="AD192" s="179" t="str">
        <f t="shared" ref="AD192" si="155">IFERROR((YEAR(AC193)-YEAR(AC192))*12+(MONTH(AC193)-MONTH(AC192))+1,"")</f>
        <v/>
      </c>
      <c r="AE192" s="180" t="str">
        <f>IF(AD192=1,"sm","ac")</f>
        <v>ac</v>
      </c>
      <c r="AF192" s="80" t="str">
        <f t="shared" ref="AF192" si="156">IFERROR((YEAR(AC192)-YEAR(AC191))*12+(MONTH(AC192)-MONTH(AC191))+1,"")</f>
        <v/>
      </c>
      <c r="AG192" s="79" t="str">
        <f>IF(AF192=1,"sm","ac")</f>
        <v>ac</v>
      </c>
      <c r="AH192" s="84"/>
      <c r="AI192" s="83"/>
      <c r="AJ192" s="78" t="str">
        <f t="shared" si="135"/>
        <v/>
      </c>
      <c r="AK192" s="77" t="str">
        <f t="shared" si="136"/>
        <v/>
      </c>
      <c r="AL192" s="77" t="str">
        <f t="shared" si="137"/>
        <v/>
      </c>
      <c r="AM192" s="81" t="str">
        <f>IF(AND(AE192="sm",AG192="sm",AI193="sm"),AO192,IF(AND(AE192="sm",AG192="sm",AI193="ac"),AP192,IF(AND(AE192="sm",AG192="ac",AI193="sm"),AQ192,IF(AND(AE192="sm",AG192="ac",AI193="ac"),AR192,IF(AND(AE192="ac",AG192="sm",AI193="sm"),AS192,IF(AND(AE192="ac",AG192="sm",AI193="ac"),AT192,IF(AND(AE192="ac",AG192="ac",AI193="sm"),AU192,IF(AND(AE192="ac",AG192="ac",AI193="ac"),AV192,"－"))))))))</f>
        <v/>
      </c>
      <c r="AN192" s="77"/>
      <c r="AO192" s="77" t="e">
        <f>IF(OR(AF192&lt;=0,AH193&lt;=0),"／",IF(AL193-AL192+1&gt;=AK192/2,AD192,IF(AL191-AL190+1&gt;AL193-AL192+1,AD192-1,AD192)))</f>
        <v>#VALUE!</v>
      </c>
      <c r="AP192" s="77" t="e">
        <f>IF(OR(AF192&lt;=0,AH193&lt;=0),"／",IF(AL192&lt;=AK192/2+1,AD192,AD192-1))</f>
        <v>#VALUE!</v>
      </c>
      <c r="AQ192" s="77" t="e">
        <f>IF(OR(AF192&lt;=0,AH193&lt;=0),"／",IF(AL193&lt;AK193/2,AD192-1,AD192))</f>
        <v>#VALUE!</v>
      </c>
      <c r="AR192" s="77" t="str">
        <f>IF(OR(AF192&lt;=0,AH193&lt;=0),"／",AD192)</f>
        <v/>
      </c>
      <c r="AS192" s="77" t="e">
        <f>IF(OR(AF192&lt;=0,AH193&lt;=0),"／",IF(AND(AL192&gt;=AK192/2+1,AL193&gt;=AK193/2),AD192-1,IF(AND(AL192&gt;=AK192/2+1,AL193&lt;AK193/2+1),AD192-2,IF(AND(AL192&lt;=AK192/2,AL193&gt;=AK193/2),AD192,IF(AND(AL192&lt;=AK192/2,AL193&lt;AK193/2),AD192-1,AD192)))))</f>
        <v>#VALUE!</v>
      </c>
      <c r="AT192" s="77" t="e">
        <f>IF(OR(AF192&lt;=0,AH193&lt;=0),"／",IF(AL192&lt;(AK192/2+1),AD192,AD192-1))</f>
        <v>#VALUE!</v>
      </c>
      <c r="AU192" s="77" t="e">
        <f>IF(OR(AF192&lt;=0,AH193&lt;=0),"／",IF(AL193&gt;=AK193/2,AD192,AD192-1))</f>
        <v>#VALUE!</v>
      </c>
      <c r="AV192" s="77" t="str">
        <f>IF(OR(AF192&lt;=0,AH193&lt;=0),"／",AD192)</f>
        <v/>
      </c>
      <c r="AW192" s="77"/>
    </row>
    <row r="193" spans="1:49" x14ac:dyDescent="0.15">
      <c r="A193" s="181"/>
      <c r="B193" s="72" t="str">
        <f>IF(職歴入力シート!C138="昭和","S",IF(職歴入力シート!C138="平成","H",IF(職歴入力シート!C138="令和","R","")))</f>
        <v/>
      </c>
      <c r="C193" s="53">
        <f>職歴入力シート!D138</f>
        <v>0</v>
      </c>
      <c r="D193" s="56">
        <f>職歴入力シート!E138</f>
        <v>0</v>
      </c>
      <c r="E193" s="54">
        <f>職歴入力シート!F138</f>
        <v>0</v>
      </c>
      <c r="F193" s="200"/>
      <c r="G193" s="200"/>
      <c r="H193" s="200"/>
      <c r="I193" s="200"/>
      <c r="J193" s="200"/>
      <c r="K193" s="200"/>
      <c r="L193" s="205">
        <f>職歴入力シート!H138</f>
        <v>0</v>
      </c>
      <c r="M193" s="206"/>
      <c r="N193" s="207"/>
      <c r="O193" s="200"/>
      <c r="P193" s="200"/>
      <c r="Q193" s="200"/>
      <c r="R193" s="200"/>
      <c r="S193" s="200"/>
      <c r="T193" s="201"/>
      <c r="V193" s="202"/>
      <c r="W193" s="203"/>
      <c r="X193" s="209"/>
      <c r="Z193" s="78" t="str">
        <f t="shared" si="130"/>
        <v>0</v>
      </c>
      <c r="AA193" s="77">
        <f t="shared" si="131"/>
        <v>0</v>
      </c>
      <c r="AB193" s="77">
        <f t="shared" si="132"/>
        <v>0</v>
      </c>
      <c r="AC193" s="79" t="str">
        <f t="shared" si="133"/>
        <v>33.0.0</v>
      </c>
      <c r="AD193" s="179"/>
      <c r="AE193" s="180"/>
      <c r="AF193" s="79"/>
      <c r="AG193" s="79"/>
      <c r="AH193" s="80" t="str">
        <f>IFERROR((YEAR(AC194)-YEAR(AC193))*12+(MONTH(AC194)-MONTH(AC193))+1,"")</f>
        <v/>
      </c>
      <c r="AI193" s="79" t="str">
        <f>IF(AH193=1,"sm","ac")</f>
        <v>ac</v>
      </c>
      <c r="AJ193" s="78" t="str">
        <f t="shared" si="135"/>
        <v/>
      </c>
      <c r="AK193" s="77" t="str">
        <f t="shared" si="136"/>
        <v/>
      </c>
      <c r="AL193" s="77" t="str">
        <f t="shared" si="137"/>
        <v/>
      </c>
      <c r="AM193" s="82"/>
      <c r="AN193" s="77"/>
      <c r="AO193" s="77"/>
      <c r="AP193" s="77"/>
      <c r="AQ193" s="77"/>
      <c r="AR193" s="77"/>
      <c r="AS193" s="77"/>
      <c r="AT193" s="77"/>
      <c r="AU193" s="77"/>
      <c r="AV193" s="77"/>
      <c r="AW193" s="77"/>
    </row>
    <row r="194" spans="1:49" ht="13.5" customHeight="1" x14ac:dyDescent="0.15">
      <c r="A194" s="181">
        <v>68</v>
      </c>
      <c r="B194" s="71" t="str">
        <f>IF(職歴入力シート!C139="昭和","S",IF(職歴入力シート!C139="平成","H",IF(職歴入力シート!C139="令和","R","")))</f>
        <v/>
      </c>
      <c r="C194" s="51">
        <f>職歴入力シート!D139</f>
        <v>0</v>
      </c>
      <c r="D194" s="55">
        <f>職歴入力シート!E139</f>
        <v>0</v>
      </c>
      <c r="E194" s="52">
        <f>職歴入力シート!F139</f>
        <v>0</v>
      </c>
      <c r="F194" s="184">
        <f>職歴入力シート!G139</f>
        <v>0</v>
      </c>
      <c r="G194" s="184"/>
      <c r="H194" s="184"/>
      <c r="I194" s="184"/>
      <c r="J194" s="184"/>
      <c r="K194" s="184"/>
      <c r="L194" s="186">
        <f>職歴入力シート!H139</f>
        <v>0</v>
      </c>
      <c r="M194" s="187"/>
      <c r="N194" s="188"/>
      <c r="O194" s="184">
        <f>職歴入力シート!I139</f>
        <v>0</v>
      </c>
      <c r="P194" s="184"/>
      <c r="Q194" s="184"/>
      <c r="R194" s="184">
        <f>職歴入力シート!J139</f>
        <v>0</v>
      </c>
      <c r="S194" s="184"/>
      <c r="T194" s="189"/>
      <c r="V194" s="191" t="str">
        <f t="shared" si="146"/>
        <v/>
      </c>
      <c r="W194" s="193"/>
      <c r="X194" s="208"/>
      <c r="Z194" s="78" t="str">
        <f t="shared" si="130"/>
        <v>0</v>
      </c>
      <c r="AA194" s="77">
        <f t="shared" si="131"/>
        <v>0</v>
      </c>
      <c r="AB194" s="77">
        <f t="shared" si="132"/>
        <v>0</v>
      </c>
      <c r="AC194" s="79" t="str">
        <f t="shared" si="133"/>
        <v>33.0.0</v>
      </c>
      <c r="AD194" s="179" t="str">
        <f t="shared" ref="AD194" si="157">IFERROR((YEAR(AC195)-YEAR(AC194))*12+(MONTH(AC195)-MONTH(AC194))+1,"")</f>
        <v/>
      </c>
      <c r="AE194" s="180" t="str">
        <f>IF(AD194=1,"sm","ac")</f>
        <v>ac</v>
      </c>
      <c r="AF194" s="80" t="str">
        <f t="shared" ref="AF194" si="158">IFERROR((YEAR(AC194)-YEAR(AC193))*12+(MONTH(AC194)-MONTH(AC193))+1,"")</f>
        <v/>
      </c>
      <c r="AG194" s="79" t="str">
        <f>IF(AF194=1,"sm","ac")</f>
        <v>ac</v>
      </c>
      <c r="AH194" s="84"/>
      <c r="AI194" s="83"/>
      <c r="AJ194" s="78" t="str">
        <f t="shared" si="135"/>
        <v/>
      </c>
      <c r="AK194" s="77" t="str">
        <f t="shared" si="136"/>
        <v/>
      </c>
      <c r="AL194" s="77" t="str">
        <f t="shared" si="137"/>
        <v/>
      </c>
      <c r="AM194" s="81" t="str">
        <f>IF(AND(AE194="sm",AG194="sm",AI195="sm"),AO194,IF(AND(AE194="sm",AG194="sm",AI195="ac"),AP194,IF(AND(AE194="sm",AG194="ac",AI195="sm"),AQ194,IF(AND(AE194="sm",AG194="ac",AI195="ac"),AR194,IF(AND(AE194="ac",AG194="sm",AI195="sm"),AS194,IF(AND(AE194="ac",AG194="sm",AI195="ac"),AT194,IF(AND(AE194="ac",AG194="ac",AI195="sm"),AU194,IF(AND(AE194="ac",AG194="ac",AI195="ac"),AV194,"－"))))))))</f>
        <v/>
      </c>
      <c r="AN194" s="77"/>
      <c r="AO194" s="77" t="e">
        <f>IF(OR(AF194&lt;=0,AH195&lt;=0),"／",IF(AL195-AL194+1&gt;=AK194/2,AD194,IF(AL193-AL192+1&gt;AL195-AL194+1,AD194-1,AD194)))</f>
        <v>#VALUE!</v>
      </c>
      <c r="AP194" s="77" t="e">
        <f>IF(OR(AF194&lt;=0,AH195&lt;=0),"／",IF(AL194&lt;=AK194/2+1,AD194,AD194-1))</f>
        <v>#VALUE!</v>
      </c>
      <c r="AQ194" s="77" t="e">
        <f>IF(OR(AF194&lt;=0,AH195&lt;=0),"／",IF(AL195&lt;AK195/2,AD194-1,AD194))</f>
        <v>#VALUE!</v>
      </c>
      <c r="AR194" s="77" t="str">
        <f>IF(OR(AF194&lt;=0,AH195&lt;=0),"／",AD194)</f>
        <v/>
      </c>
      <c r="AS194" s="77" t="e">
        <f>IF(OR(AF194&lt;=0,AH195&lt;=0),"／",IF(AND(AL194&gt;=AK194/2+1,AL195&gt;=AK195/2),AD194-1,IF(AND(AL194&gt;=AK194/2+1,AL195&lt;AK195/2+1),AD194-2,IF(AND(AL194&lt;=AK194/2,AL195&gt;=AK195/2),AD194,IF(AND(AL194&lt;=AK194/2,AL195&lt;AK195/2),AD194-1,AD194)))))</f>
        <v>#VALUE!</v>
      </c>
      <c r="AT194" s="77" t="e">
        <f>IF(OR(AF194&lt;=0,AH195&lt;=0),"／",IF(AL194&lt;(AK194/2+1),AD194,AD194-1))</f>
        <v>#VALUE!</v>
      </c>
      <c r="AU194" s="77" t="e">
        <f>IF(OR(AF194&lt;=0,AH195&lt;=0),"／",IF(AL195&gt;=AK195/2,AD194,AD194-1))</f>
        <v>#VALUE!</v>
      </c>
      <c r="AV194" s="77" t="str">
        <f>IF(OR(AF194&lt;=0,AH195&lt;=0),"／",AD194)</f>
        <v/>
      </c>
      <c r="AW194" s="77"/>
    </row>
    <row r="195" spans="1:49" x14ac:dyDescent="0.15">
      <c r="A195" s="181"/>
      <c r="B195" s="72" t="str">
        <f>IF(職歴入力シート!C140="昭和","S",IF(職歴入力シート!C140="平成","H",IF(職歴入力シート!C140="令和","R","")))</f>
        <v/>
      </c>
      <c r="C195" s="53">
        <f>職歴入力シート!D140</f>
        <v>0</v>
      </c>
      <c r="D195" s="56">
        <f>職歴入力シート!E140</f>
        <v>0</v>
      </c>
      <c r="E195" s="54">
        <f>職歴入力シート!F140</f>
        <v>0</v>
      </c>
      <c r="F195" s="200"/>
      <c r="G195" s="200"/>
      <c r="H195" s="200"/>
      <c r="I195" s="200"/>
      <c r="J195" s="200"/>
      <c r="K195" s="200"/>
      <c r="L195" s="205">
        <f>職歴入力シート!H140</f>
        <v>0</v>
      </c>
      <c r="M195" s="206"/>
      <c r="N195" s="207"/>
      <c r="O195" s="200"/>
      <c r="P195" s="200"/>
      <c r="Q195" s="200"/>
      <c r="R195" s="200"/>
      <c r="S195" s="200"/>
      <c r="T195" s="201"/>
      <c r="V195" s="202"/>
      <c r="W195" s="203"/>
      <c r="X195" s="209"/>
      <c r="Z195" s="78" t="str">
        <f t="shared" si="130"/>
        <v>0</v>
      </c>
      <c r="AA195" s="77">
        <f t="shared" si="131"/>
        <v>0</v>
      </c>
      <c r="AB195" s="77">
        <f t="shared" si="132"/>
        <v>0</v>
      </c>
      <c r="AC195" s="79" t="str">
        <f t="shared" si="133"/>
        <v>33.0.0</v>
      </c>
      <c r="AD195" s="179"/>
      <c r="AE195" s="180"/>
      <c r="AF195" s="79"/>
      <c r="AG195" s="79"/>
      <c r="AH195" s="80" t="str">
        <f>IFERROR((YEAR(AC196)-YEAR(AC195))*12+(MONTH(AC196)-MONTH(AC195))+1,"")</f>
        <v/>
      </c>
      <c r="AI195" s="79" t="str">
        <f>IF(AH195=1,"sm","ac")</f>
        <v>ac</v>
      </c>
      <c r="AJ195" s="78" t="str">
        <f t="shared" si="135"/>
        <v/>
      </c>
      <c r="AK195" s="77" t="str">
        <f t="shared" si="136"/>
        <v/>
      </c>
      <c r="AL195" s="77" t="str">
        <f t="shared" si="137"/>
        <v/>
      </c>
      <c r="AM195" s="82"/>
      <c r="AN195" s="77"/>
      <c r="AO195" s="77"/>
      <c r="AP195" s="77"/>
      <c r="AQ195" s="77"/>
      <c r="AR195" s="77"/>
      <c r="AS195" s="77"/>
      <c r="AT195" s="77"/>
      <c r="AU195" s="77"/>
      <c r="AV195" s="77"/>
      <c r="AW195" s="77"/>
    </row>
    <row r="196" spans="1:49" ht="13.5" customHeight="1" x14ac:dyDescent="0.15">
      <c r="A196" s="181">
        <v>69</v>
      </c>
      <c r="B196" s="71" t="str">
        <f>IF(職歴入力シート!C141="昭和","S",IF(職歴入力シート!C141="平成","H",IF(職歴入力シート!C141="令和","R","")))</f>
        <v/>
      </c>
      <c r="C196" s="51">
        <f>職歴入力シート!D141</f>
        <v>0</v>
      </c>
      <c r="D196" s="55">
        <f>職歴入力シート!E141</f>
        <v>0</v>
      </c>
      <c r="E196" s="52">
        <f>職歴入力シート!F141</f>
        <v>0</v>
      </c>
      <c r="F196" s="184">
        <f>職歴入力シート!G141</f>
        <v>0</v>
      </c>
      <c r="G196" s="184"/>
      <c r="H196" s="184"/>
      <c r="I196" s="184"/>
      <c r="J196" s="184"/>
      <c r="K196" s="184"/>
      <c r="L196" s="186">
        <f>職歴入力シート!H141</f>
        <v>0</v>
      </c>
      <c r="M196" s="187"/>
      <c r="N196" s="188"/>
      <c r="O196" s="184">
        <f>職歴入力シート!I141</f>
        <v>0</v>
      </c>
      <c r="P196" s="184"/>
      <c r="Q196" s="184"/>
      <c r="R196" s="184">
        <f>職歴入力シート!J141</f>
        <v>0</v>
      </c>
      <c r="S196" s="184"/>
      <c r="T196" s="189"/>
      <c r="V196" s="191" t="str">
        <f t="shared" si="146"/>
        <v/>
      </c>
      <c r="W196" s="193"/>
      <c r="X196" s="208"/>
      <c r="Z196" s="78" t="str">
        <f t="shared" si="130"/>
        <v>0</v>
      </c>
      <c r="AA196" s="77">
        <f t="shared" si="131"/>
        <v>0</v>
      </c>
      <c r="AB196" s="77">
        <f t="shared" si="132"/>
        <v>0</v>
      </c>
      <c r="AC196" s="79" t="str">
        <f t="shared" si="133"/>
        <v>33.0.0</v>
      </c>
      <c r="AD196" s="179" t="str">
        <f t="shared" ref="AD196" si="159">IFERROR((YEAR(AC197)-YEAR(AC196))*12+(MONTH(AC197)-MONTH(AC196))+1,"")</f>
        <v/>
      </c>
      <c r="AE196" s="180" t="str">
        <f>IF(AD196=1,"sm","ac")</f>
        <v>ac</v>
      </c>
      <c r="AF196" s="80" t="str">
        <f t="shared" ref="AF196" si="160">IFERROR((YEAR(AC196)-YEAR(AC195))*12+(MONTH(AC196)-MONTH(AC195))+1,"")</f>
        <v/>
      </c>
      <c r="AG196" s="79" t="str">
        <f>IF(AF196=1,"sm","ac")</f>
        <v>ac</v>
      </c>
      <c r="AH196" s="84"/>
      <c r="AI196" s="83"/>
      <c r="AJ196" s="78" t="str">
        <f t="shared" si="135"/>
        <v/>
      </c>
      <c r="AK196" s="77" t="str">
        <f t="shared" si="136"/>
        <v/>
      </c>
      <c r="AL196" s="77" t="str">
        <f t="shared" si="137"/>
        <v/>
      </c>
      <c r="AM196" s="81" t="str">
        <f>IF(AND(AE196="sm",AG196="sm",AI197="sm"),AO196,IF(AND(AE196="sm",AG196="sm",AI197="ac"),AP196,IF(AND(AE196="sm",AG196="ac",AI197="sm"),AQ196,IF(AND(AE196="sm",AG196="ac",AI197="ac"),AR196,IF(AND(AE196="ac",AG196="sm",AI197="sm"),AS196,IF(AND(AE196="ac",AG196="sm",AI197="ac"),AT196,IF(AND(AE196="ac",AG196="ac",AI197="sm"),AU196,IF(AND(AE196="ac",AG196="ac",AI197="ac"),AV196,"－"))))))))</f>
        <v/>
      </c>
      <c r="AN196" s="77"/>
      <c r="AO196" s="77" t="e">
        <f>IF(OR(AF196&lt;=0,AH197&lt;=0),"／",IF(AL197-AL196+1&gt;=AK196/2,AD196,IF(AL195-AL194+1&gt;AL197-AL196+1,AD196-1,AD196)))</f>
        <v>#VALUE!</v>
      </c>
      <c r="AP196" s="77" t="e">
        <f>IF(OR(AF196&lt;=0,AH197&lt;=0),"／",IF(AL196&lt;=AK196/2+1,AD196,AD196-1))</f>
        <v>#VALUE!</v>
      </c>
      <c r="AQ196" s="77" t="e">
        <f>IF(OR(AF196&lt;=0,AH197&lt;=0),"／",IF(AL197&lt;AK197/2,AD196-1,AD196))</f>
        <v>#VALUE!</v>
      </c>
      <c r="AR196" s="77" t="str">
        <f>IF(OR(AF196&lt;=0,AH197&lt;=0),"／",AD196)</f>
        <v/>
      </c>
      <c r="AS196" s="77" t="e">
        <f>IF(OR(AF196&lt;=0,AH197&lt;=0),"／",IF(AND(AL196&gt;=AK196/2+1,AL197&gt;=AK197/2),AD196-1,IF(AND(AL196&gt;=AK196/2+1,AL197&lt;AK197/2+1),AD196-2,IF(AND(AL196&lt;=AK196/2,AL197&gt;=AK197/2),AD196,IF(AND(AL196&lt;=AK196/2,AL197&lt;AK197/2),AD196-1,AD196)))))</f>
        <v>#VALUE!</v>
      </c>
      <c r="AT196" s="77" t="e">
        <f>IF(OR(AF196&lt;=0,AH197&lt;=0),"／",IF(AL196&lt;(AK196/2+1),AD196,AD196-1))</f>
        <v>#VALUE!</v>
      </c>
      <c r="AU196" s="77" t="e">
        <f>IF(OR(AF196&lt;=0,AH197&lt;=0),"／",IF(AL197&gt;=AK197/2,AD196,AD196-1))</f>
        <v>#VALUE!</v>
      </c>
      <c r="AV196" s="77" t="str">
        <f>IF(OR(AF196&lt;=0,AH197&lt;=0),"／",AD196)</f>
        <v/>
      </c>
      <c r="AW196" s="77"/>
    </row>
    <row r="197" spans="1:49" x14ac:dyDescent="0.15">
      <c r="A197" s="181"/>
      <c r="B197" s="72" t="str">
        <f>IF(職歴入力シート!C142="昭和","S",IF(職歴入力シート!C142="平成","H",IF(職歴入力シート!C142="令和","R","")))</f>
        <v/>
      </c>
      <c r="C197" s="53">
        <f>職歴入力シート!D142</f>
        <v>0</v>
      </c>
      <c r="D197" s="56">
        <f>職歴入力シート!E142</f>
        <v>0</v>
      </c>
      <c r="E197" s="54">
        <f>職歴入力シート!F142</f>
        <v>0</v>
      </c>
      <c r="F197" s="200"/>
      <c r="G197" s="200"/>
      <c r="H197" s="200"/>
      <c r="I197" s="200"/>
      <c r="J197" s="200"/>
      <c r="K197" s="200"/>
      <c r="L197" s="205">
        <f>職歴入力シート!H142</f>
        <v>0</v>
      </c>
      <c r="M197" s="206"/>
      <c r="N197" s="207"/>
      <c r="O197" s="200"/>
      <c r="P197" s="200"/>
      <c r="Q197" s="200"/>
      <c r="R197" s="200"/>
      <c r="S197" s="200"/>
      <c r="T197" s="201"/>
      <c r="V197" s="202"/>
      <c r="W197" s="203"/>
      <c r="X197" s="209"/>
      <c r="Z197" s="78" t="str">
        <f t="shared" si="130"/>
        <v>0</v>
      </c>
      <c r="AA197" s="77">
        <f t="shared" si="131"/>
        <v>0</v>
      </c>
      <c r="AB197" s="77">
        <f t="shared" si="132"/>
        <v>0</v>
      </c>
      <c r="AC197" s="79" t="str">
        <f t="shared" si="133"/>
        <v>33.0.0</v>
      </c>
      <c r="AD197" s="179"/>
      <c r="AE197" s="180"/>
      <c r="AF197" s="79"/>
      <c r="AG197" s="79"/>
      <c r="AH197" s="80" t="str">
        <f>IFERROR((YEAR(AC198)-YEAR(AC197))*12+(MONTH(AC198)-MONTH(AC197))+1,"")</f>
        <v/>
      </c>
      <c r="AI197" s="79" t="str">
        <f>IF(AH197=1,"sm","ac")</f>
        <v>ac</v>
      </c>
      <c r="AJ197" s="78" t="str">
        <f t="shared" si="135"/>
        <v/>
      </c>
      <c r="AK197" s="77" t="str">
        <f t="shared" si="136"/>
        <v/>
      </c>
      <c r="AL197" s="77" t="str">
        <f t="shared" si="137"/>
        <v/>
      </c>
      <c r="AM197" s="82"/>
      <c r="AN197" s="77"/>
      <c r="AO197" s="77"/>
      <c r="AP197" s="77"/>
      <c r="AQ197" s="77"/>
      <c r="AR197" s="77"/>
      <c r="AS197" s="77"/>
      <c r="AT197" s="77"/>
      <c r="AU197" s="77"/>
      <c r="AV197" s="77"/>
      <c r="AW197" s="77"/>
    </row>
    <row r="198" spans="1:49" ht="13.5" customHeight="1" x14ac:dyDescent="0.15">
      <c r="A198" s="181">
        <v>70</v>
      </c>
      <c r="B198" s="71" t="str">
        <f>IF(職歴入力シート!C143="昭和","S",IF(職歴入力シート!C143="平成","H",IF(職歴入力シート!C143="令和","R","")))</f>
        <v/>
      </c>
      <c r="C198" s="51">
        <f>職歴入力シート!D143</f>
        <v>0</v>
      </c>
      <c r="D198" s="55">
        <f>職歴入力シート!E143</f>
        <v>0</v>
      </c>
      <c r="E198" s="52">
        <f>職歴入力シート!F143</f>
        <v>0</v>
      </c>
      <c r="F198" s="184">
        <f>職歴入力シート!G143</f>
        <v>0</v>
      </c>
      <c r="G198" s="184"/>
      <c r="H198" s="184"/>
      <c r="I198" s="184"/>
      <c r="J198" s="184"/>
      <c r="K198" s="184"/>
      <c r="L198" s="186">
        <f>職歴入力シート!H143</f>
        <v>0</v>
      </c>
      <c r="M198" s="187"/>
      <c r="N198" s="188"/>
      <c r="O198" s="184">
        <f>職歴入力シート!I143</f>
        <v>0</v>
      </c>
      <c r="P198" s="184"/>
      <c r="Q198" s="184"/>
      <c r="R198" s="184">
        <f>職歴入力シート!J143</f>
        <v>0</v>
      </c>
      <c r="S198" s="184"/>
      <c r="T198" s="189"/>
      <c r="V198" s="191" t="str">
        <f t="shared" si="146"/>
        <v/>
      </c>
      <c r="W198" s="193"/>
      <c r="X198" s="208"/>
      <c r="Z198" s="78" t="str">
        <f t="shared" si="130"/>
        <v>0</v>
      </c>
      <c r="AA198" s="77">
        <f t="shared" si="131"/>
        <v>0</v>
      </c>
      <c r="AB198" s="77">
        <f t="shared" si="132"/>
        <v>0</v>
      </c>
      <c r="AC198" s="79" t="str">
        <f t="shared" si="133"/>
        <v>33.0.0</v>
      </c>
      <c r="AD198" s="179" t="str">
        <f t="shared" ref="AD198" si="161">IFERROR((YEAR(AC199)-YEAR(AC198))*12+(MONTH(AC199)-MONTH(AC198))+1,"")</f>
        <v/>
      </c>
      <c r="AE198" s="180" t="str">
        <f>IF(AD198=1,"sm","ac")</f>
        <v>ac</v>
      </c>
      <c r="AF198" s="80" t="str">
        <f t="shared" ref="AF198" si="162">IFERROR((YEAR(AC198)-YEAR(AC197))*12+(MONTH(AC198)-MONTH(AC197))+1,"")</f>
        <v/>
      </c>
      <c r="AG198" s="79" t="str">
        <f>IF(AF198=1,"sm","ac")</f>
        <v>ac</v>
      </c>
      <c r="AH198" s="84"/>
      <c r="AI198" s="83"/>
      <c r="AJ198" s="78" t="str">
        <f t="shared" si="135"/>
        <v/>
      </c>
      <c r="AK198" s="77" t="str">
        <f t="shared" si="136"/>
        <v/>
      </c>
      <c r="AL198" s="77" t="str">
        <f t="shared" si="137"/>
        <v/>
      </c>
      <c r="AM198" s="81" t="str">
        <f>IF(AND(AE198="sm",AG198="sm",AI199="sm"),AO198,IF(AND(AE198="sm",AG198="sm",AI199="ac"),AP198,IF(AND(AE198="sm",AG198="ac",AI199="sm"),AQ198,IF(AND(AE198="sm",AG198="ac",AI199="ac"),AR198,IF(AND(AE198="ac",AG198="sm",AI199="sm"),AS198,IF(AND(AE198="ac",AG198="sm",AI199="ac"),AT198,IF(AND(AE198="ac",AG198="ac",AI199="sm"),AU198,IF(AND(AE198="ac",AG198="ac",AI199="ac"),AV198,"－"))))))))</f>
        <v/>
      </c>
      <c r="AN198" s="77"/>
      <c r="AO198" s="77" t="e">
        <f>IF(OR(AF198&lt;=0,AH199&lt;=0),"／",IF(AL199-AL198+1&gt;=AK198/2,AD198,IF(AL197-AL196+1&gt;AL199-AL198+1,AD198-1,AD198)))</f>
        <v>#VALUE!</v>
      </c>
      <c r="AP198" s="77" t="e">
        <f>IF(OR(AF198&lt;=0,AH199&lt;=0),"／",IF(AL198&lt;=AK198/2+1,AD198,AD198-1))</f>
        <v>#VALUE!</v>
      </c>
      <c r="AQ198" s="77" t="e">
        <f>IF(OR(AF198&lt;=0,AH199&lt;=0),"／",IF(AL199&lt;AK199/2,AD198-1,AD198))</f>
        <v>#VALUE!</v>
      </c>
      <c r="AR198" s="77" t="str">
        <f>IF(OR(AF198&lt;=0,AH199&lt;=0),"／",AD198)</f>
        <v/>
      </c>
      <c r="AS198" s="77" t="e">
        <f>IF(OR(AF198&lt;=0,AH199&lt;=0),"／",IF(AND(AL198&gt;=AK198/2+1,AL199&gt;=AK199/2),AD198-1,IF(AND(AL198&gt;=AK198/2+1,AL199&lt;AK199/2+1),AD198-2,IF(AND(AL198&lt;=AK198/2,AL199&gt;=AK199/2),AD198,IF(AND(AL198&lt;=AK198/2,AL199&lt;AK199/2),AD198-1,AD198)))))</f>
        <v>#VALUE!</v>
      </c>
      <c r="AT198" s="77" t="e">
        <f>IF(OR(AF198&lt;=0,AH199&lt;=0),"／",IF(AL198&lt;(AK198/2+1),AD198,AD198-1))</f>
        <v>#VALUE!</v>
      </c>
      <c r="AU198" s="77" t="e">
        <f>IF(OR(AF198&lt;=0,AH199&lt;=0),"／",IF(AL199&gt;=AK199/2,AD198,AD198-1))</f>
        <v>#VALUE!</v>
      </c>
      <c r="AV198" s="77" t="str">
        <f>IF(OR(AF198&lt;=0,AH199&lt;=0),"／",AD198)</f>
        <v/>
      </c>
      <c r="AW198" s="77"/>
    </row>
    <row r="199" spans="1:49" x14ac:dyDescent="0.15">
      <c r="A199" s="181"/>
      <c r="B199" s="72" t="str">
        <f>IF(職歴入力シート!C144="昭和","S",IF(職歴入力シート!C144="平成","H",IF(職歴入力シート!C144="令和","R","")))</f>
        <v/>
      </c>
      <c r="C199" s="53">
        <f>職歴入力シート!D144</f>
        <v>0</v>
      </c>
      <c r="D199" s="56">
        <f>職歴入力シート!E144</f>
        <v>0</v>
      </c>
      <c r="E199" s="54">
        <f>職歴入力シート!F144</f>
        <v>0</v>
      </c>
      <c r="F199" s="200"/>
      <c r="G199" s="200"/>
      <c r="H199" s="200"/>
      <c r="I199" s="200"/>
      <c r="J199" s="200"/>
      <c r="K199" s="200"/>
      <c r="L199" s="205">
        <f>職歴入力シート!H144</f>
        <v>0</v>
      </c>
      <c r="M199" s="206"/>
      <c r="N199" s="207"/>
      <c r="O199" s="200"/>
      <c r="P199" s="200"/>
      <c r="Q199" s="200"/>
      <c r="R199" s="200"/>
      <c r="S199" s="200"/>
      <c r="T199" s="201"/>
      <c r="V199" s="202"/>
      <c r="W199" s="203"/>
      <c r="X199" s="209"/>
      <c r="Z199" s="78" t="str">
        <f t="shared" si="130"/>
        <v>0</v>
      </c>
      <c r="AA199" s="77">
        <f t="shared" si="131"/>
        <v>0</v>
      </c>
      <c r="AB199" s="77">
        <f t="shared" si="132"/>
        <v>0</v>
      </c>
      <c r="AC199" s="79" t="str">
        <f t="shared" si="133"/>
        <v>33.0.0</v>
      </c>
      <c r="AD199" s="179"/>
      <c r="AE199" s="180"/>
      <c r="AF199" s="79"/>
      <c r="AG199" s="79"/>
      <c r="AH199" s="80" t="str">
        <f>IFERROR((YEAR(AC200)-YEAR(AC199))*12+(MONTH(AC200)-MONTH(AC199))+1,"")</f>
        <v/>
      </c>
      <c r="AI199" s="79" t="str">
        <f>IF(AH199=1,"sm","ac")</f>
        <v>ac</v>
      </c>
      <c r="AJ199" s="78" t="str">
        <f t="shared" si="135"/>
        <v/>
      </c>
      <c r="AK199" s="77" t="str">
        <f t="shared" si="136"/>
        <v/>
      </c>
      <c r="AL199" s="77" t="str">
        <f t="shared" si="137"/>
        <v/>
      </c>
      <c r="AM199" s="82"/>
      <c r="AN199" s="77"/>
      <c r="AO199" s="77"/>
      <c r="AP199" s="77"/>
      <c r="AQ199" s="77"/>
      <c r="AR199" s="77"/>
      <c r="AS199" s="77"/>
      <c r="AT199" s="77"/>
      <c r="AU199" s="77"/>
      <c r="AV199" s="77"/>
      <c r="AW199" s="77"/>
    </row>
    <row r="200" spans="1:49" ht="13.5" customHeight="1" x14ac:dyDescent="0.15">
      <c r="A200" s="181">
        <v>71</v>
      </c>
      <c r="B200" s="71" t="str">
        <f>IF(職歴入力シート!C145="昭和","S",IF(職歴入力シート!C145="平成","H",IF(職歴入力シート!C145="令和","R","")))</f>
        <v/>
      </c>
      <c r="C200" s="51">
        <f>職歴入力シート!D145</f>
        <v>0</v>
      </c>
      <c r="D200" s="55">
        <f>職歴入力シート!E145</f>
        <v>0</v>
      </c>
      <c r="E200" s="52">
        <f>職歴入力シート!F145</f>
        <v>0</v>
      </c>
      <c r="F200" s="184">
        <f>職歴入力シート!G145</f>
        <v>0</v>
      </c>
      <c r="G200" s="184"/>
      <c r="H200" s="184"/>
      <c r="I200" s="184"/>
      <c r="J200" s="184"/>
      <c r="K200" s="184"/>
      <c r="L200" s="186">
        <f>職歴入力シート!H145</f>
        <v>0</v>
      </c>
      <c r="M200" s="187"/>
      <c r="N200" s="188"/>
      <c r="O200" s="184">
        <f>職歴入力シート!I145</f>
        <v>0</v>
      </c>
      <c r="P200" s="184"/>
      <c r="Q200" s="184"/>
      <c r="R200" s="184">
        <f>職歴入力シート!J145</f>
        <v>0</v>
      </c>
      <c r="S200" s="184"/>
      <c r="T200" s="189"/>
      <c r="V200" s="191" t="str">
        <f t="shared" si="146"/>
        <v/>
      </c>
      <c r="W200" s="193"/>
      <c r="X200" s="208"/>
      <c r="Z200" s="78" t="str">
        <f t="shared" si="130"/>
        <v>0</v>
      </c>
      <c r="AA200" s="77">
        <f t="shared" si="131"/>
        <v>0</v>
      </c>
      <c r="AB200" s="77">
        <f t="shared" si="132"/>
        <v>0</v>
      </c>
      <c r="AC200" s="79" t="str">
        <f t="shared" si="133"/>
        <v>33.0.0</v>
      </c>
      <c r="AD200" s="179" t="str">
        <f t="shared" ref="AD200" si="163">IFERROR((YEAR(AC201)-YEAR(AC200))*12+(MONTH(AC201)-MONTH(AC200))+1,"")</f>
        <v/>
      </c>
      <c r="AE200" s="180" t="str">
        <f>IF(AD200=1,"sm","ac")</f>
        <v>ac</v>
      </c>
      <c r="AF200" s="80" t="str">
        <f t="shared" ref="AF200" si="164">IFERROR((YEAR(AC200)-YEAR(AC199))*12+(MONTH(AC200)-MONTH(AC199))+1,"")</f>
        <v/>
      </c>
      <c r="AG200" s="79" t="str">
        <f>IF(AF200=1,"sm","ac")</f>
        <v>ac</v>
      </c>
      <c r="AH200" s="84"/>
      <c r="AI200" s="83"/>
      <c r="AJ200" s="78" t="str">
        <f t="shared" si="135"/>
        <v/>
      </c>
      <c r="AK200" s="77" t="str">
        <f t="shared" si="136"/>
        <v/>
      </c>
      <c r="AL200" s="77" t="str">
        <f t="shared" si="137"/>
        <v/>
      </c>
      <c r="AM200" s="81" t="str">
        <f>IF(AND(AE200="sm",AG200="sm",AI201="sm"),AO200,IF(AND(AE200="sm",AG200="sm",AI201="ac"),AP200,IF(AND(AE200="sm",AG200="ac",AI201="sm"),AQ200,IF(AND(AE200="sm",AG200="ac",AI201="ac"),AR200,IF(AND(AE200="ac",AG200="sm",AI201="sm"),AS200,IF(AND(AE200="ac",AG200="sm",AI201="ac"),AT200,IF(AND(AE200="ac",AG200="ac",AI201="sm"),AU200,IF(AND(AE200="ac",AG200="ac",AI201="ac"),AV200,"－"))))))))</f>
        <v/>
      </c>
      <c r="AN200" s="77"/>
      <c r="AO200" s="77" t="e">
        <f>IF(OR(AF200&lt;=0,AH201&lt;=0),"／",IF(AL201-AL200+1&gt;=AK200/2,AD200,IF(AL199-AL198+1&gt;AL201-AL200+1,AD200-1,AD200)))</f>
        <v>#VALUE!</v>
      </c>
      <c r="AP200" s="77" t="e">
        <f>IF(OR(AF200&lt;=0,AH201&lt;=0),"／",IF(AL200&lt;=AK200/2+1,AD200,AD200-1))</f>
        <v>#VALUE!</v>
      </c>
      <c r="AQ200" s="77" t="e">
        <f>IF(OR(AF200&lt;=0,AH201&lt;=0),"／",IF(AL201&lt;AK201/2,AD200-1,AD200))</f>
        <v>#VALUE!</v>
      </c>
      <c r="AR200" s="77" t="str">
        <f>IF(OR(AF200&lt;=0,AH201&lt;=0),"／",AD200)</f>
        <v/>
      </c>
      <c r="AS200" s="77" t="e">
        <f>IF(OR(AF200&lt;=0,AH201&lt;=0),"／",IF(AND(AL200&gt;=AK200/2+1,AL201&gt;=AK201/2),AD200-1,IF(AND(AL200&gt;=AK200/2+1,AL201&lt;AK201/2+1),AD200-2,IF(AND(AL200&lt;=AK200/2,AL201&gt;=AK201/2),AD200,IF(AND(AL200&lt;=AK200/2,AL201&lt;AK201/2),AD200-1,AD200)))))</f>
        <v>#VALUE!</v>
      </c>
      <c r="AT200" s="77" t="e">
        <f>IF(OR(AF200&lt;=0,AH201&lt;=0),"／",IF(AL200&lt;(AK200/2+1),AD200,AD200-1))</f>
        <v>#VALUE!</v>
      </c>
      <c r="AU200" s="77" t="e">
        <f>IF(OR(AF200&lt;=0,AH201&lt;=0),"／",IF(AL201&gt;=AK201/2,AD200,AD200-1))</f>
        <v>#VALUE!</v>
      </c>
      <c r="AV200" s="77" t="str">
        <f>IF(OR(AF200&lt;=0,AH201&lt;=0),"／",AD200)</f>
        <v/>
      </c>
      <c r="AW200" s="77"/>
    </row>
    <row r="201" spans="1:49" x14ac:dyDescent="0.15">
      <c r="A201" s="181"/>
      <c r="B201" s="72" t="str">
        <f>IF(職歴入力シート!C146="昭和","S",IF(職歴入力シート!C146="平成","H",IF(職歴入力シート!C146="令和","R","")))</f>
        <v/>
      </c>
      <c r="C201" s="53">
        <f>職歴入力シート!D146</f>
        <v>0</v>
      </c>
      <c r="D201" s="56">
        <f>職歴入力シート!E146</f>
        <v>0</v>
      </c>
      <c r="E201" s="54">
        <f>職歴入力シート!F146</f>
        <v>0</v>
      </c>
      <c r="F201" s="200"/>
      <c r="G201" s="200"/>
      <c r="H201" s="200"/>
      <c r="I201" s="200"/>
      <c r="J201" s="200"/>
      <c r="K201" s="200"/>
      <c r="L201" s="205">
        <f>職歴入力シート!H146</f>
        <v>0</v>
      </c>
      <c r="M201" s="206"/>
      <c r="N201" s="207"/>
      <c r="O201" s="200"/>
      <c r="P201" s="200"/>
      <c r="Q201" s="200"/>
      <c r="R201" s="200"/>
      <c r="S201" s="200"/>
      <c r="T201" s="201"/>
      <c r="V201" s="202"/>
      <c r="W201" s="203"/>
      <c r="X201" s="209"/>
      <c r="Z201" s="78" t="str">
        <f t="shared" si="130"/>
        <v>0</v>
      </c>
      <c r="AA201" s="77">
        <f t="shared" si="131"/>
        <v>0</v>
      </c>
      <c r="AB201" s="77">
        <f t="shared" si="132"/>
        <v>0</v>
      </c>
      <c r="AC201" s="79" t="str">
        <f t="shared" si="133"/>
        <v>33.0.0</v>
      </c>
      <c r="AD201" s="179"/>
      <c r="AE201" s="180"/>
      <c r="AF201" s="79"/>
      <c r="AG201" s="79"/>
      <c r="AH201" s="80" t="str">
        <f>IFERROR((YEAR(AC202)-YEAR(AC201))*12+(MONTH(AC202)-MONTH(AC201))+1,"")</f>
        <v/>
      </c>
      <c r="AI201" s="79" t="str">
        <f>IF(AH201=1,"sm","ac")</f>
        <v>ac</v>
      </c>
      <c r="AJ201" s="78" t="str">
        <f t="shared" si="135"/>
        <v/>
      </c>
      <c r="AK201" s="77" t="str">
        <f t="shared" si="136"/>
        <v/>
      </c>
      <c r="AL201" s="77" t="str">
        <f t="shared" si="137"/>
        <v/>
      </c>
      <c r="AM201" s="82"/>
      <c r="AN201" s="77"/>
      <c r="AO201" s="77"/>
      <c r="AP201" s="77"/>
      <c r="AQ201" s="77"/>
      <c r="AR201" s="77"/>
      <c r="AS201" s="77"/>
      <c r="AT201" s="77"/>
      <c r="AU201" s="77"/>
      <c r="AV201" s="77"/>
      <c r="AW201" s="77"/>
    </row>
    <row r="202" spans="1:49" ht="13.5" customHeight="1" x14ac:dyDescent="0.15">
      <c r="A202" s="181">
        <v>72</v>
      </c>
      <c r="B202" s="71" t="str">
        <f>IF(職歴入力シート!C147="昭和","S",IF(職歴入力シート!C147="平成","H",IF(職歴入力シート!C147="令和","R","")))</f>
        <v/>
      </c>
      <c r="C202" s="51">
        <f>職歴入力シート!D147</f>
        <v>0</v>
      </c>
      <c r="D202" s="55">
        <f>職歴入力シート!E147</f>
        <v>0</v>
      </c>
      <c r="E202" s="52">
        <f>職歴入力シート!F147</f>
        <v>0</v>
      </c>
      <c r="F202" s="184">
        <f>職歴入力シート!G147</f>
        <v>0</v>
      </c>
      <c r="G202" s="184"/>
      <c r="H202" s="184"/>
      <c r="I202" s="184"/>
      <c r="J202" s="184"/>
      <c r="K202" s="184"/>
      <c r="L202" s="186">
        <f>職歴入力シート!H147</f>
        <v>0</v>
      </c>
      <c r="M202" s="187"/>
      <c r="N202" s="188"/>
      <c r="O202" s="184">
        <f>職歴入力シート!I147</f>
        <v>0</v>
      </c>
      <c r="P202" s="184"/>
      <c r="Q202" s="184"/>
      <c r="R202" s="184">
        <f>職歴入力シート!J147</f>
        <v>0</v>
      </c>
      <c r="S202" s="184"/>
      <c r="T202" s="189"/>
      <c r="V202" s="191" t="str">
        <f t="shared" si="146"/>
        <v/>
      </c>
      <c r="W202" s="193"/>
      <c r="X202" s="208"/>
      <c r="Z202" s="78" t="str">
        <f t="shared" si="130"/>
        <v>0</v>
      </c>
      <c r="AA202" s="77">
        <f t="shared" si="131"/>
        <v>0</v>
      </c>
      <c r="AB202" s="77">
        <f t="shared" si="132"/>
        <v>0</v>
      </c>
      <c r="AC202" s="79" t="str">
        <f t="shared" si="133"/>
        <v>33.0.0</v>
      </c>
      <c r="AD202" s="179" t="str">
        <f t="shared" ref="AD202" si="165">IFERROR((YEAR(AC203)-YEAR(AC202))*12+(MONTH(AC203)-MONTH(AC202))+1,"")</f>
        <v/>
      </c>
      <c r="AE202" s="180" t="str">
        <f>IF(AD202=1,"sm","ac")</f>
        <v>ac</v>
      </c>
      <c r="AF202" s="80" t="str">
        <f t="shared" ref="AF202" si="166">IFERROR((YEAR(AC202)-YEAR(AC201))*12+(MONTH(AC202)-MONTH(AC201))+1,"")</f>
        <v/>
      </c>
      <c r="AG202" s="79" t="str">
        <f>IF(AF202=1,"sm","ac")</f>
        <v>ac</v>
      </c>
      <c r="AH202" s="84"/>
      <c r="AI202" s="83"/>
      <c r="AJ202" s="78" t="str">
        <f t="shared" si="135"/>
        <v/>
      </c>
      <c r="AK202" s="77" t="str">
        <f t="shared" si="136"/>
        <v/>
      </c>
      <c r="AL202" s="77" t="str">
        <f t="shared" si="137"/>
        <v/>
      </c>
      <c r="AM202" s="81" t="str">
        <f>IF(AND(AE202="sm",AG202="sm",AI203="sm"),AO202,IF(AND(AE202="sm",AG202="sm",AI203="ac"),AP202,IF(AND(AE202="sm",AG202="ac",AI203="sm"),AQ202,IF(AND(AE202="sm",AG202="ac",AI203="ac"),AR202,IF(AND(AE202="ac",AG202="sm",AI203="sm"),AS202,IF(AND(AE202="ac",AG202="sm",AI203="ac"),AT202,IF(AND(AE202="ac",AG202="ac",AI203="sm"),AU202,IF(AND(AE202="ac",AG202="ac",AI203="ac"),AV202,"－"))))))))</f>
        <v/>
      </c>
      <c r="AN202" s="77"/>
      <c r="AO202" s="77" t="e">
        <f>IF(OR(AF202&lt;=0,AH203&lt;=0),"／",IF(AL203-AL202+1&gt;=AK202/2,AD202,IF(AL201-AL200+1&gt;AL203-AL202+1,AD202-1,AD202)))</f>
        <v>#VALUE!</v>
      </c>
      <c r="AP202" s="77" t="e">
        <f>IF(OR(AF202&lt;=0,AH203&lt;=0),"／",IF(AL202&lt;=AK202/2+1,AD202,AD202-1))</f>
        <v>#VALUE!</v>
      </c>
      <c r="AQ202" s="77" t="e">
        <f>IF(OR(AF202&lt;=0,AH203&lt;=0),"／",IF(AL203&lt;AK203/2,AD202-1,AD202))</f>
        <v>#VALUE!</v>
      </c>
      <c r="AR202" s="77" t="str">
        <f>IF(OR(AF202&lt;=0,AH203&lt;=0),"／",AD202)</f>
        <v/>
      </c>
      <c r="AS202" s="77" t="e">
        <f>IF(OR(AF202&lt;=0,AH203&lt;=0),"／",IF(AND(AL202&gt;=AK202/2+1,AL203&gt;=AK203/2),AD202-1,IF(AND(AL202&gt;=AK202/2+1,AL203&lt;AK203/2+1),AD202-2,IF(AND(AL202&lt;=AK202/2,AL203&gt;=AK203/2),AD202,IF(AND(AL202&lt;=AK202/2,AL203&lt;AK203/2),AD202-1,AD202)))))</f>
        <v>#VALUE!</v>
      </c>
      <c r="AT202" s="77" t="e">
        <f>IF(OR(AF202&lt;=0,AH203&lt;=0),"／",IF(AL202&lt;(AK202/2+1),AD202,AD202-1))</f>
        <v>#VALUE!</v>
      </c>
      <c r="AU202" s="77" t="e">
        <f>IF(OR(AF202&lt;=0,AH203&lt;=0),"／",IF(AL203&gt;=AK203/2,AD202,AD202-1))</f>
        <v>#VALUE!</v>
      </c>
      <c r="AV202" s="77" t="str">
        <f>IF(OR(AF202&lt;=0,AH203&lt;=0),"／",AD202)</f>
        <v/>
      </c>
      <c r="AW202" s="77"/>
    </row>
    <row r="203" spans="1:49" x14ac:dyDescent="0.15">
      <c r="A203" s="181"/>
      <c r="B203" s="72" t="str">
        <f>IF(職歴入力シート!C148="昭和","S",IF(職歴入力シート!C148="平成","H",IF(職歴入力シート!C148="令和","R","")))</f>
        <v/>
      </c>
      <c r="C203" s="53">
        <f>職歴入力シート!D148</f>
        <v>0</v>
      </c>
      <c r="D203" s="56">
        <f>職歴入力シート!E148</f>
        <v>0</v>
      </c>
      <c r="E203" s="54">
        <f>職歴入力シート!F148</f>
        <v>0</v>
      </c>
      <c r="F203" s="200"/>
      <c r="G203" s="200"/>
      <c r="H203" s="200"/>
      <c r="I203" s="200"/>
      <c r="J203" s="200"/>
      <c r="K203" s="200"/>
      <c r="L203" s="205">
        <f>職歴入力シート!H148</f>
        <v>0</v>
      </c>
      <c r="M203" s="206"/>
      <c r="N203" s="207"/>
      <c r="O203" s="200"/>
      <c r="P203" s="200"/>
      <c r="Q203" s="200"/>
      <c r="R203" s="200"/>
      <c r="S203" s="200"/>
      <c r="T203" s="201"/>
      <c r="V203" s="202"/>
      <c r="W203" s="203"/>
      <c r="X203" s="209"/>
      <c r="Z203" s="78" t="str">
        <f t="shared" si="130"/>
        <v>0</v>
      </c>
      <c r="AA203" s="77">
        <f t="shared" si="131"/>
        <v>0</v>
      </c>
      <c r="AB203" s="77">
        <f t="shared" si="132"/>
        <v>0</v>
      </c>
      <c r="AC203" s="79" t="str">
        <f t="shared" si="133"/>
        <v>33.0.0</v>
      </c>
      <c r="AD203" s="179"/>
      <c r="AE203" s="180"/>
      <c r="AF203" s="79"/>
      <c r="AG203" s="79"/>
      <c r="AH203" s="80" t="str">
        <f>IFERROR((YEAR(AC204)-YEAR(AC203))*12+(MONTH(AC204)-MONTH(AC203))+1,"")</f>
        <v/>
      </c>
      <c r="AI203" s="79" t="str">
        <f>IF(AH203=1,"sm","ac")</f>
        <v>ac</v>
      </c>
      <c r="AJ203" s="78" t="str">
        <f t="shared" si="135"/>
        <v/>
      </c>
      <c r="AK203" s="77" t="str">
        <f t="shared" si="136"/>
        <v/>
      </c>
      <c r="AL203" s="77" t="str">
        <f t="shared" si="137"/>
        <v/>
      </c>
      <c r="AM203" s="82"/>
      <c r="AN203" s="77"/>
      <c r="AO203" s="77"/>
      <c r="AP203" s="77"/>
      <c r="AQ203" s="77"/>
      <c r="AR203" s="77"/>
      <c r="AS203" s="77"/>
      <c r="AT203" s="77"/>
      <c r="AU203" s="77"/>
      <c r="AV203" s="77"/>
      <c r="AW203" s="77"/>
    </row>
    <row r="204" spans="1:49" ht="13.5" customHeight="1" x14ac:dyDescent="0.15">
      <c r="A204" s="181">
        <v>73</v>
      </c>
      <c r="B204" s="71" t="str">
        <f>IF(職歴入力シート!C149="昭和","S",IF(職歴入力シート!C149="平成","H",IF(職歴入力シート!C149="令和","R","")))</f>
        <v/>
      </c>
      <c r="C204" s="51">
        <f>職歴入力シート!D149</f>
        <v>0</v>
      </c>
      <c r="D204" s="55">
        <f>職歴入力シート!E149</f>
        <v>0</v>
      </c>
      <c r="E204" s="52">
        <f>職歴入力シート!F149</f>
        <v>0</v>
      </c>
      <c r="F204" s="184">
        <f>職歴入力シート!G149</f>
        <v>0</v>
      </c>
      <c r="G204" s="184"/>
      <c r="H204" s="184"/>
      <c r="I204" s="184"/>
      <c r="J204" s="184"/>
      <c r="K204" s="184"/>
      <c r="L204" s="186">
        <f>職歴入力シート!H149</f>
        <v>0</v>
      </c>
      <c r="M204" s="187"/>
      <c r="N204" s="188"/>
      <c r="O204" s="184">
        <f>職歴入力シート!I149</f>
        <v>0</v>
      </c>
      <c r="P204" s="184"/>
      <c r="Q204" s="184"/>
      <c r="R204" s="184">
        <f>職歴入力シート!J149</f>
        <v>0</v>
      </c>
      <c r="S204" s="184"/>
      <c r="T204" s="189"/>
      <c r="V204" s="191" t="str">
        <f t="shared" si="146"/>
        <v/>
      </c>
      <c r="W204" s="193"/>
      <c r="X204" s="208"/>
      <c r="Z204" s="78" t="str">
        <f t="shared" si="130"/>
        <v>0</v>
      </c>
      <c r="AA204" s="77">
        <f t="shared" si="131"/>
        <v>0</v>
      </c>
      <c r="AB204" s="77">
        <f t="shared" si="132"/>
        <v>0</v>
      </c>
      <c r="AC204" s="79" t="str">
        <f t="shared" si="133"/>
        <v>33.0.0</v>
      </c>
      <c r="AD204" s="179" t="str">
        <f t="shared" ref="AD204" si="167">IFERROR((YEAR(AC205)-YEAR(AC204))*12+(MONTH(AC205)-MONTH(AC204))+1,"")</f>
        <v/>
      </c>
      <c r="AE204" s="180" t="str">
        <f>IF(AD204=1,"sm","ac")</f>
        <v>ac</v>
      </c>
      <c r="AF204" s="80" t="str">
        <f t="shared" ref="AF204" si="168">IFERROR((YEAR(AC204)-YEAR(AC203))*12+(MONTH(AC204)-MONTH(AC203))+1,"")</f>
        <v/>
      </c>
      <c r="AG204" s="79" t="str">
        <f>IF(AF204=1,"sm","ac")</f>
        <v>ac</v>
      </c>
      <c r="AH204" s="84"/>
      <c r="AI204" s="83"/>
      <c r="AJ204" s="78" t="str">
        <f t="shared" si="135"/>
        <v/>
      </c>
      <c r="AK204" s="77" t="str">
        <f t="shared" si="136"/>
        <v/>
      </c>
      <c r="AL204" s="77" t="str">
        <f t="shared" si="137"/>
        <v/>
      </c>
      <c r="AM204" s="81" t="str">
        <f>IF(AND(AE204="sm",AG204="sm",AI205="sm"),AO204,IF(AND(AE204="sm",AG204="sm",AI205="ac"),AP204,IF(AND(AE204="sm",AG204="ac",AI205="sm"),AQ204,IF(AND(AE204="sm",AG204="ac",AI205="ac"),AR204,IF(AND(AE204="ac",AG204="sm",AI205="sm"),AS204,IF(AND(AE204="ac",AG204="sm",AI205="ac"),AT204,IF(AND(AE204="ac",AG204="ac",AI205="sm"),AU204,IF(AND(AE204="ac",AG204="ac",AI205="ac"),AV204,"－"))))))))</f>
        <v/>
      </c>
      <c r="AN204" s="77"/>
      <c r="AO204" s="77" t="e">
        <f>IF(OR(AF204&lt;=0,AH205&lt;=0),"／",IF(AL205-AL204+1&gt;=AK204/2,AD204,IF(AL203-AL202+1&gt;AL205-AL204+1,AD204-1,AD204)))</f>
        <v>#VALUE!</v>
      </c>
      <c r="AP204" s="77" t="e">
        <f>IF(OR(AF204&lt;=0,AH205&lt;=0),"／",IF(AL204&lt;=AK204/2+1,AD204,AD204-1))</f>
        <v>#VALUE!</v>
      </c>
      <c r="AQ204" s="77" t="e">
        <f>IF(OR(AF204&lt;=0,AH205&lt;=0),"／",IF(AL205&lt;AK205/2,AD204-1,AD204))</f>
        <v>#VALUE!</v>
      </c>
      <c r="AR204" s="77" t="str">
        <f>IF(OR(AF204&lt;=0,AH205&lt;=0),"／",AD204)</f>
        <v/>
      </c>
      <c r="AS204" s="77" t="e">
        <f>IF(OR(AF204&lt;=0,AH205&lt;=0),"／",IF(AND(AL204&gt;=AK204/2+1,AL205&gt;=AK205/2),AD204-1,IF(AND(AL204&gt;=AK204/2+1,AL205&lt;AK205/2+1),AD204-2,IF(AND(AL204&lt;=AK204/2,AL205&gt;=AK205/2),AD204,IF(AND(AL204&lt;=AK204/2,AL205&lt;AK205/2),AD204-1,AD204)))))</f>
        <v>#VALUE!</v>
      </c>
      <c r="AT204" s="77" t="e">
        <f>IF(OR(AF204&lt;=0,AH205&lt;=0),"／",IF(AL204&lt;(AK204/2+1),AD204,AD204-1))</f>
        <v>#VALUE!</v>
      </c>
      <c r="AU204" s="77" t="e">
        <f>IF(OR(AF204&lt;=0,AH205&lt;=0),"／",IF(AL205&gt;=AK205/2,AD204,AD204-1))</f>
        <v>#VALUE!</v>
      </c>
      <c r="AV204" s="77" t="str">
        <f>IF(OR(AF204&lt;=0,AH205&lt;=0),"／",AD204)</f>
        <v/>
      </c>
      <c r="AW204" s="77"/>
    </row>
    <row r="205" spans="1:49" x14ac:dyDescent="0.15">
      <c r="A205" s="181"/>
      <c r="B205" s="72" t="str">
        <f>IF(職歴入力シート!C150="昭和","S",IF(職歴入力シート!C150="平成","H",IF(職歴入力シート!C150="令和","R","")))</f>
        <v/>
      </c>
      <c r="C205" s="53">
        <f>職歴入力シート!D150</f>
        <v>0</v>
      </c>
      <c r="D205" s="56">
        <f>職歴入力シート!E150</f>
        <v>0</v>
      </c>
      <c r="E205" s="54">
        <f>職歴入力シート!F150</f>
        <v>0</v>
      </c>
      <c r="F205" s="200"/>
      <c r="G205" s="200"/>
      <c r="H205" s="200"/>
      <c r="I205" s="200"/>
      <c r="J205" s="200"/>
      <c r="K205" s="200"/>
      <c r="L205" s="205">
        <f>職歴入力シート!H150</f>
        <v>0</v>
      </c>
      <c r="M205" s="206"/>
      <c r="N205" s="207"/>
      <c r="O205" s="200"/>
      <c r="P205" s="200"/>
      <c r="Q205" s="200"/>
      <c r="R205" s="200"/>
      <c r="S205" s="200"/>
      <c r="T205" s="201"/>
      <c r="V205" s="202"/>
      <c r="W205" s="203"/>
      <c r="X205" s="209"/>
      <c r="Z205" s="78" t="str">
        <f t="shared" si="130"/>
        <v>0</v>
      </c>
      <c r="AA205" s="77">
        <f t="shared" si="131"/>
        <v>0</v>
      </c>
      <c r="AB205" s="77">
        <f t="shared" si="132"/>
        <v>0</v>
      </c>
      <c r="AC205" s="79" t="str">
        <f t="shared" si="133"/>
        <v>33.0.0</v>
      </c>
      <c r="AD205" s="179"/>
      <c r="AE205" s="180"/>
      <c r="AF205" s="79"/>
      <c r="AG205" s="79"/>
      <c r="AH205" s="80" t="str">
        <f>IFERROR((YEAR(AC206)-YEAR(AC205))*12+(MONTH(AC206)-MONTH(AC205))+1,"")</f>
        <v/>
      </c>
      <c r="AI205" s="79" t="str">
        <f>IF(AH205=1,"sm","ac")</f>
        <v>ac</v>
      </c>
      <c r="AJ205" s="78" t="str">
        <f t="shared" si="135"/>
        <v/>
      </c>
      <c r="AK205" s="77" t="str">
        <f t="shared" si="136"/>
        <v/>
      </c>
      <c r="AL205" s="77" t="str">
        <f t="shared" si="137"/>
        <v/>
      </c>
      <c r="AM205" s="82"/>
      <c r="AN205" s="77"/>
      <c r="AO205" s="77"/>
      <c r="AP205" s="77"/>
      <c r="AQ205" s="77"/>
      <c r="AR205" s="77"/>
      <c r="AS205" s="77"/>
      <c r="AT205" s="77"/>
      <c r="AU205" s="77"/>
      <c r="AV205" s="77"/>
      <c r="AW205" s="77"/>
    </row>
    <row r="206" spans="1:49" ht="13.5" customHeight="1" x14ac:dyDescent="0.15">
      <c r="A206" s="181">
        <v>74</v>
      </c>
      <c r="B206" s="71" t="str">
        <f>IF(職歴入力シート!C151="昭和","S",IF(職歴入力シート!C151="平成","H",IF(職歴入力シート!C151="令和","R","")))</f>
        <v/>
      </c>
      <c r="C206" s="51">
        <f>職歴入力シート!D151</f>
        <v>0</v>
      </c>
      <c r="D206" s="55">
        <f>職歴入力シート!E151</f>
        <v>0</v>
      </c>
      <c r="E206" s="52">
        <f>職歴入力シート!F151</f>
        <v>0</v>
      </c>
      <c r="F206" s="184">
        <f>職歴入力シート!G151</f>
        <v>0</v>
      </c>
      <c r="G206" s="184"/>
      <c r="H206" s="184"/>
      <c r="I206" s="184"/>
      <c r="J206" s="184"/>
      <c r="K206" s="184"/>
      <c r="L206" s="186">
        <f>職歴入力シート!H151</f>
        <v>0</v>
      </c>
      <c r="M206" s="187"/>
      <c r="N206" s="188"/>
      <c r="O206" s="184">
        <f>職歴入力シート!I151</f>
        <v>0</v>
      </c>
      <c r="P206" s="184"/>
      <c r="Q206" s="184"/>
      <c r="R206" s="184">
        <f>職歴入力シート!J151</f>
        <v>0</v>
      </c>
      <c r="S206" s="184"/>
      <c r="T206" s="189"/>
      <c r="V206" s="191" t="str">
        <f t="shared" si="146"/>
        <v/>
      </c>
      <c r="W206" s="193"/>
      <c r="X206" s="208"/>
      <c r="Z206" s="78" t="str">
        <f t="shared" si="130"/>
        <v>0</v>
      </c>
      <c r="AA206" s="77">
        <f t="shared" si="131"/>
        <v>0</v>
      </c>
      <c r="AB206" s="77">
        <f t="shared" si="132"/>
        <v>0</v>
      </c>
      <c r="AC206" s="79" t="str">
        <f t="shared" si="133"/>
        <v>33.0.0</v>
      </c>
      <c r="AD206" s="179" t="str">
        <f t="shared" ref="AD206" si="169">IFERROR((YEAR(AC207)-YEAR(AC206))*12+(MONTH(AC207)-MONTH(AC206))+1,"")</f>
        <v/>
      </c>
      <c r="AE206" s="180" t="str">
        <f>IF(AD206=1,"sm","ac")</f>
        <v>ac</v>
      </c>
      <c r="AF206" s="80" t="str">
        <f t="shared" ref="AF206" si="170">IFERROR((YEAR(AC206)-YEAR(AC205))*12+(MONTH(AC206)-MONTH(AC205))+1,"")</f>
        <v/>
      </c>
      <c r="AG206" s="79" t="str">
        <f>IF(AF206=1,"sm","ac")</f>
        <v>ac</v>
      </c>
      <c r="AH206" s="84"/>
      <c r="AI206" s="83"/>
      <c r="AJ206" s="78" t="str">
        <f t="shared" si="135"/>
        <v/>
      </c>
      <c r="AK206" s="77" t="str">
        <f t="shared" si="136"/>
        <v/>
      </c>
      <c r="AL206" s="77" t="str">
        <f t="shared" si="137"/>
        <v/>
      </c>
      <c r="AM206" s="81" t="str">
        <f>IF(AND(AE206="sm",AG206="sm",AI207="sm"),AO206,IF(AND(AE206="sm",AG206="sm",AI207="ac"),AP206,IF(AND(AE206="sm",AG206="ac",AI207="sm"),AQ206,IF(AND(AE206="sm",AG206="ac",AI207="ac"),AR206,IF(AND(AE206="ac",AG206="sm",AI207="sm"),AS206,IF(AND(AE206="ac",AG206="sm",AI207="ac"),AT206,IF(AND(AE206="ac",AG206="ac",AI207="sm"),AU206,IF(AND(AE206="ac",AG206="ac",AI207="ac"),AV206,"－"))))))))</f>
        <v/>
      </c>
      <c r="AN206" s="77"/>
      <c r="AO206" s="77" t="e">
        <f>IF(OR(AF206&lt;=0,AH207&lt;=0),"／",IF(AL207-AL206+1&gt;=AK206/2,AD206,IF(AL205-AL204+1&gt;AL207-AL206+1,AD206-1,AD206)))</f>
        <v>#VALUE!</v>
      </c>
      <c r="AP206" s="77" t="e">
        <f>IF(OR(AF206&lt;=0,AH207&lt;=0),"／",IF(AL206&lt;=AK206/2+1,AD206,AD206-1))</f>
        <v>#VALUE!</v>
      </c>
      <c r="AQ206" s="77" t="e">
        <f>IF(OR(AF206&lt;=0,AH207&lt;=0),"／",IF(AL207&lt;AK207/2,AD206-1,AD206))</f>
        <v>#VALUE!</v>
      </c>
      <c r="AR206" s="77" t="str">
        <f>IF(OR(AF206&lt;=0,AH207&lt;=0),"／",AD206)</f>
        <v/>
      </c>
      <c r="AS206" s="77" t="e">
        <f>IF(OR(AF206&lt;=0,AH207&lt;=0),"／",IF(AND(AL206&gt;=AK206/2+1,AL207&gt;=AK207/2),AD206-1,IF(AND(AL206&gt;=AK206/2+1,AL207&lt;AK207/2+1),AD206-2,IF(AND(AL206&lt;=AK206/2,AL207&gt;=AK207/2),AD206,IF(AND(AL206&lt;=AK206/2,AL207&lt;AK207/2),AD206-1,AD206)))))</f>
        <v>#VALUE!</v>
      </c>
      <c r="AT206" s="77" t="e">
        <f>IF(OR(AF206&lt;=0,AH207&lt;=0),"／",IF(AL206&lt;(AK206/2+1),AD206,AD206-1))</f>
        <v>#VALUE!</v>
      </c>
      <c r="AU206" s="77" t="e">
        <f>IF(OR(AF206&lt;=0,AH207&lt;=0),"／",IF(AL207&gt;=AK207/2,AD206,AD206-1))</f>
        <v>#VALUE!</v>
      </c>
      <c r="AV206" s="77" t="str">
        <f>IF(OR(AF206&lt;=0,AH207&lt;=0),"／",AD206)</f>
        <v/>
      </c>
      <c r="AW206" s="77"/>
    </row>
    <row r="207" spans="1:49" x14ac:dyDescent="0.15">
      <c r="A207" s="181"/>
      <c r="B207" s="72" t="str">
        <f>IF(職歴入力シート!C152="昭和","S",IF(職歴入力シート!C152="平成","H",IF(職歴入力シート!C152="令和","R","")))</f>
        <v/>
      </c>
      <c r="C207" s="53">
        <f>職歴入力シート!D152</f>
        <v>0</v>
      </c>
      <c r="D207" s="56">
        <f>職歴入力シート!E152</f>
        <v>0</v>
      </c>
      <c r="E207" s="54">
        <f>職歴入力シート!F152</f>
        <v>0</v>
      </c>
      <c r="F207" s="200"/>
      <c r="G207" s="200"/>
      <c r="H207" s="200"/>
      <c r="I207" s="200"/>
      <c r="J207" s="200"/>
      <c r="K207" s="200"/>
      <c r="L207" s="205">
        <f>職歴入力シート!H152</f>
        <v>0</v>
      </c>
      <c r="M207" s="206"/>
      <c r="N207" s="207"/>
      <c r="O207" s="200"/>
      <c r="P207" s="200"/>
      <c r="Q207" s="200"/>
      <c r="R207" s="200"/>
      <c r="S207" s="200"/>
      <c r="T207" s="201"/>
      <c r="V207" s="202"/>
      <c r="W207" s="203"/>
      <c r="X207" s="209"/>
      <c r="Z207" s="78" t="str">
        <f t="shared" si="130"/>
        <v>0</v>
      </c>
      <c r="AA207" s="77">
        <f t="shared" si="131"/>
        <v>0</v>
      </c>
      <c r="AB207" s="77">
        <f t="shared" si="132"/>
        <v>0</v>
      </c>
      <c r="AC207" s="79" t="str">
        <f t="shared" si="133"/>
        <v>33.0.0</v>
      </c>
      <c r="AD207" s="179"/>
      <c r="AE207" s="180"/>
      <c r="AF207" s="79"/>
      <c r="AG207" s="79"/>
      <c r="AH207" s="80" t="str">
        <f>IFERROR((YEAR(AC208)-YEAR(AC207))*12+(MONTH(AC208)-MONTH(AC207))+1,"")</f>
        <v/>
      </c>
      <c r="AI207" s="79" t="str">
        <f>IF(AH207=1,"sm","ac")</f>
        <v>ac</v>
      </c>
      <c r="AJ207" s="78" t="str">
        <f t="shared" si="135"/>
        <v/>
      </c>
      <c r="AK207" s="77" t="str">
        <f t="shared" si="136"/>
        <v/>
      </c>
      <c r="AL207" s="77" t="str">
        <f t="shared" si="137"/>
        <v/>
      </c>
      <c r="AM207" s="82"/>
      <c r="AN207" s="77"/>
      <c r="AO207" s="77"/>
      <c r="AP207" s="77"/>
      <c r="AQ207" s="77"/>
      <c r="AR207" s="77"/>
      <c r="AS207" s="77"/>
      <c r="AT207" s="77"/>
      <c r="AU207" s="77"/>
      <c r="AV207" s="77"/>
      <c r="AW207" s="77"/>
    </row>
    <row r="208" spans="1:49" ht="13.5" customHeight="1" x14ac:dyDescent="0.15">
      <c r="A208" s="181">
        <v>75</v>
      </c>
      <c r="B208" s="71" t="str">
        <f>IF(職歴入力シート!C153="昭和","S",IF(職歴入力シート!C153="平成","H",IF(職歴入力シート!C153="令和","R","")))</f>
        <v/>
      </c>
      <c r="C208" s="51">
        <f>職歴入力シート!D153</f>
        <v>0</v>
      </c>
      <c r="D208" s="55">
        <f>職歴入力シート!E153</f>
        <v>0</v>
      </c>
      <c r="E208" s="52">
        <f>職歴入力シート!F153</f>
        <v>0</v>
      </c>
      <c r="F208" s="184">
        <f>職歴入力シート!G153</f>
        <v>0</v>
      </c>
      <c r="G208" s="184"/>
      <c r="H208" s="184"/>
      <c r="I208" s="184"/>
      <c r="J208" s="184"/>
      <c r="K208" s="184"/>
      <c r="L208" s="186">
        <f>職歴入力シート!H153</f>
        <v>0</v>
      </c>
      <c r="M208" s="187"/>
      <c r="N208" s="188"/>
      <c r="O208" s="184">
        <f>職歴入力シート!I153</f>
        <v>0</v>
      </c>
      <c r="P208" s="184"/>
      <c r="Q208" s="184"/>
      <c r="R208" s="184">
        <f>職歴入力シート!J153</f>
        <v>0</v>
      </c>
      <c r="S208" s="184"/>
      <c r="T208" s="189"/>
      <c r="V208" s="191" t="str">
        <f t="shared" si="146"/>
        <v/>
      </c>
      <c r="W208" s="193"/>
      <c r="X208" s="208"/>
      <c r="Z208" s="78" t="str">
        <f t="shared" si="130"/>
        <v>0</v>
      </c>
      <c r="AA208" s="77">
        <f t="shared" si="131"/>
        <v>0</v>
      </c>
      <c r="AB208" s="77">
        <f t="shared" si="132"/>
        <v>0</v>
      </c>
      <c r="AC208" s="79" t="str">
        <f t="shared" si="133"/>
        <v>33.0.0</v>
      </c>
      <c r="AD208" s="179" t="str">
        <f t="shared" ref="AD208" si="171">IFERROR((YEAR(AC209)-YEAR(AC208))*12+(MONTH(AC209)-MONTH(AC208))+1,"")</f>
        <v/>
      </c>
      <c r="AE208" s="180" t="str">
        <f>IF(AD208=1,"sm","ac")</f>
        <v>ac</v>
      </c>
      <c r="AF208" s="80" t="str">
        <f t="shared" ref="AF208" si="172">IFERROR((YEAR(AC208)-YEAR(AC207))*12+(MONTH(AC208)-MONTH(AC207))+1,"")</f>
        <v/>
      </c>
      <c r="AG208" s="79" t="str">
        <f>IF(AF208=1,"sm","ac")</f>
        <v>ac</v>
      </c>
      <c r="AH208" s="84"/>
      <c r="AI208" s="83"/>
      <c r="AJ208" s="78" t="str">
        <f t="shared" ref="AJ208:AJ233" si="173">IFERROR(DATE(YEAR(AC208),MONTH(AC208)+1,0),"")</f>
        <v/>
      </c>
      <c r="AK208" s="77" t="str">
        <f t="shared" si="136"/>
        <v/>
      </c>
      <c r="AL208" s="77" t="str">
        <f t="shared" ref="AL208:AL233" si="174">IFERROR(DAY(AC208),"")</f>
        <v/>
      </c>
      <c r="AM208" s="81" t="str">
        <f>IF(AND(AE208="sm",AG208="sm",AI209="sm"),AO208,IF(AND(AE208="sm",AG208="sm",AI209="ac"),AP208,IF(AND(AE208="sm",AG208="ac",AI209="sm"),AQ208,IF(AND(AE208="sm",AG208="ac",AI209="ac"),AR208,IF(AND(AE208="ac",AG208="sm",AI209="sm"),AS208,IF(AND(AE208="ac",AG208="sm",AI209="ac"),AT208,IF(AND(AE208="ac",AG208="ac",AI209="sm"),AU208,IF(AND(AE208="ac",AG208="ac",AI209="ac"),AV208,"－"))))))))</f>
        <v/>
      </c>
      <c r="AN208" s="77"/>
      <c r="AO208" s="77" t="e">
        <f>IF(OR(AF208&lt;=0,AH209&lt;=0),"／",IF(AL209-AL208+1&gt;=AK208/2,AD208,IF(AL207-AL206+1&gt;AL209-AL208+1,AD208-1,AD208)))</f>
        <v>#VALUE!</v>
      </c>
      <c r="AP208" s="77" t="e">
        <f>IF(OR(AF208&lt;=0,AH209&lt;=0),"／",IF(AL208&lt;=AK208/2+1,AD208,AD208-1))</f>
        <v>#VALUE!</v>
      </c>
      <c r="AQ208" s="77" t="e">
        <f>IF(OR(AF208&lt;=0,AH209&lt;=0),"／",IF(AL209&lt;AK209/2,AD208-1,AD208))</f>
        <v>#VALUE!</v>
      </c>
      <c r="AR208" s="77" t="str">
        <f>IF(OR(AF208&lt;=0,AH209&lt;=0),"／",AD208)</f>
        <v/>
      </c>
      <c r="AS208" s="77" t="e">
        <f>IF(OR(AF208&lt;=0,AH209&lt;=0),"／",IF(AND(AL208&gt;=AK208/2+1,AL209&gt;=AK209/2),AD208-1,IF(AND(AL208&gt;=AK208/2+1,AL209&lt;AK209/2+1),AD208-2,IF(AND(AL208&lt;=AK208/2,AL209&gt;=AK209/2),AD208,IF(AND(AL208&lt;=AK208/2,AL209&lt;AK209/2),AD208-1,AD208)))))</f>
        <v>#VALUE!</v>
      </c>
      <c r="AT208" s="77" t="e">
        <f>IF(OR(AF208&lt;=0,AH209&lt;=0),"／",IF(AL208&lt;(AK208/2+1),AD208,AD208-1))</f>
        <v>#VALUE!</v>
      </c>
      <c r="AU208" s="77" t="e">
        <f>IF(OR(AF208&lt;=0,AH209&lt;=0),"／",IF(AL209&gt;=AK209/2,AD208,AD208-1))</f>
        <v>#VALUE!</v>
      </c>
      <c r="AV208" s="77" t="str">
        <f>IF(OR(AF208&lt;=0,AH209&lt;=0),"／",AD208)</f>
        <v/>
      </c>
      <c r="AW208" s="77"/>
    </row>
    <row r="209" spans="1:49" x14ac:dyDescent="0.15">
      <c r="A209" s="181"/>
      <c r="B209" s="72" t="str">
        <f>IF(職歴入力シート!C154="昭和","S",IF(職歴入力シート!C154="平成","H",IF(職歴入力シート!C154="令和","R","")))</f>
        <v/>
      </c>
      <c r="C209" s="53">
        <f>職歴入力シート!D154</f>
        <v>0</v>
      </c>
      <c r="D209" s="56">
        <f>職歴入力シート!E154</f>
        <v>0</v>
      </c>
      <c r="E209" s="54">
        <f>職歴入力シート!F154</f>
        <v>0</v>
      </c>
      <c r="F209" s="200"/>
      <c r="G209" s="200"/>
      <c r="H209" s="200"/>
      <c r="I209" s="200"/>
      <c r="J209" s="200"/>
      <c r="K209" s="200"/>
      <c r="L209" s="205">
        <f>職歴入力シート!H154</f>
        <v>0</v>
      </c>
      <c r="M209" s="206"/>
      <c r="N209" s="207"/>
      <c r="O209" s="200"/>
      <c r="P209" s="200"/>
      <c r="Q209" s="200"/>
      <c r="R209" s="200"/>
      <c r="S209" s="200"/>
      <c r="T209" s="201"/>
      <c r="V209" s="202"/>
      <c r="W209" s="203"/>
      <c r="X209" s="209"/>
      <c r="Z209" s="78" t="str">
        <f t="shared" si="130"/>
        <v>0</v>
      </c>
      <c r="AA209" s="77">
        <f t="shared" si="131"/>
        <v>0</v>
      </c>
      <c r="AB209" s="77">
        <f t="shared" si="132"/>
        <v>0</v>
      </c>
      <c r="AC209" s="79" t="str">
        <f t="shared" si="133"/>
        <v>33.0.0</v>
      </c>
      <c r="AD209" s="179"/>
      <c r="AE209" s="180"/>
      <c r="AF209" s="79"/>
      <c r="AG209" s="79"/>
      <c r="AH209" s="80" t="str">
        <f>IFERROR((YEAR(AC210)-YEAR(AC209))*12+(MONTH(AC210)-MONTH(AC209))+1,"")</f>
        <v/>
      </c>
      <c r="AI209" s="79" t="str">
        <f>IF(AH209=1,"sm","ac")</f>
        <v>ac</v>
      </c>
      <c r="AJ209" s="78" t="str">
        <f t="shared" si="173"/>
        <v/>
      </c>
      <c r="AK209" s="77" t="str">
        <f t="shared" si="136"/>
        <v/>
      </c>
      <c r="AL209" s="77" t="str">
        <f t="shared" si="174"/>
        <v/>
      </c>
      <c r="AM209" s="82"/>
      <c r="AN209" s="77"/>
      <c r="AO209" s="77"/>
      <c r="AP209" s="77"/>
      <c r="AQ209" s="77"/>
      <c r="AR209" s="77"/>
      <c r="AS209" s="77"/>
      <c r="AT209" s="77"/>
      <c r="AU209" s="77"/>
      <c r="AV209" s="77"/>
      <c r="AW209" s="77"/>
    </row>
    <row r="210" spans="1:49" ht="13.5" customHeight="1" x14ac:dyDescent="0.15">
      <c r="A210" s="181">
        <v>76</v>
      </c>
      <c r="B210" s="71" t="str">
        <f>IF(職歴入力シート!C155="昭和","S",IF(職歴入力シート!C155="平成","H",IF(職歴入力シート!C155="令和","R","")))</f>
        <v/>
      </c>
      <c r="C210" s="51">
        <f>職歴入力シート!D155</f>
        <v>0</v>
      </c>
      <c r="D210" s="55">
        <f>職歴入力シート!E155</f>
        <v>0</v>
      </c>
      <c r="E210" s="52">
        <f>職歴入力シート!F155</f>
        <v>0</v>
      </c>
      <c r="F210" s="184">
        <f>職歴入力シート!G155</f>
        <v>0</v>
      </c>
      <c r="G210" s="184"/>
      <c r="H210" s="184"/>
      <c r="I210" s="184"/>
      <c r="J210" s="184"/>
      <c r="K210" s="184"/>
      <c r="L210" s="186">
        <f>職歴入力シート!H155</f>
        <v>0</v>
      </c>
      <c r="M210" s="187"/>
      <c r="N210" s="188"/>
      <c r="O210" s="184">
        <f>職歴入力シート!I155</f>
        <v>0</v>
      </c>
      <c r="P210" s="184"/>
      <c r="Q210" s="184"/>
      <c r="R210" s="184">
        <f>職歴入力シート!J155</f>
        <v>0</v>
      </c>
      <c r="S210" s="184"/>
      <c r="T210" s="189"/>
      <c r="V210" s="191" t="str">
        <f t="shared" si="146"/>
        <v/>
      </c>
      <c r="W210" s="193"/>
      <c r="X210" s="208"/>
      <c r="Z210" s="78" t="str">
        <f t="shared" si="130"/>
        <v>0</v>
      </c>
      <c r="AA210" s="77">
        <f t="shared" si="131"/>
        <v>0</v>
      </c>
      <c r="AB210" s="77">
        <f t="shared" si="132"/>
        <v>0</v>
      </c>
      <c r="AC210" s="79" t="str">
        <f t="shared" si="133"/>
        <v>33.0.0</v>
      </c>
      <c r="AD210" s="179" t="str">
        <f t="shared" ref="AD210" si="175">IFERROR((YEAR(AC211)-YEAR(AC210))*12+(MONTH(AC211)-MONTH(AC210))+1,"")</f>
        <v/>
      </c>
      <c r="AE210" s="180" t="str">
        <f>IF(AD210=1,"sm","ac")</f>
        <v>ac</v>
      </c>
      <c r="AF210" s="80" t="str">
        <f t="shared" ref="AF210" si="176">IFERROR((YEAR(AC210)-YEAR(AC209))*12+(MONTH(AC210)-MONTH(AC209))+1,"")</f>
        <v/>
      </c>
      <c r="AG210" s="79" t="str">
        <f>IF(AF210=1,"sm","ac")</f>
        <v>ac</v>
      </c>
      <c r="AH210" s="84"/>
      <c r="AI210" s="83"/>
      <c r="AJ210" s="78" t="str">
        <f t="shared" si="173"/>
        <v/>
      </c>
      <c r="AK210" s="77" t="str">
        <f t="shared" si="136"/>
        <v/>
      </c>
      <c r="AL210" s="77" t="str">
        <f t="shared" si="174"/>
        <v/>
      </c>
      <c r="AM210" s="81" t="str">
        <f>IF(AND(AE210="sm",AG210="sm",AI211="sm"),AO210,IF(AND(AE210="sm",AG210="sm",AI211="ac"),AP210,IF(AND(AE210="sm",AG210="ac",AI211="sm"),AQ210,IF(AND(AE210="sm",AG210="ac",AI211="ac"),AR210,IF(AND(AE210="ac",AG210="sm",AI211="sm"),AS210,IF(AND(AE210="ac",AG210="sm",AI211="ac"),AT210,IF(AND(AE210="ac",AG210="ac",AI211="sm"),AU210,IF(AND(AE210="ac",AG210="ac",AI211="ac"),AV210,"－"))))))))</f>
        <v/>
      </c>
      <c r="AN210" s="77"/>
      <c r="AO210" s="77" t="e">
        <f>IF(OR(AF210&lt;=0,AH211&lt;=0),"／",IF(AL211-AL210+1&gt;=AK210/2,AD210,IF(AL209-AL208+1&gt;AL211-AL210+1,AD210-1,AD210)))</f>
        <v>#VALUE!</v>
      </c>
      <c r="AP210" s="77" t="e">
        <f>IF(OR(AF210&lt;=0,AH211&lt;=0),"／",IF(AL210&lt;=AK210/2+1,AD210,AD210-1))</f>
        <v>#VALUE!</v>
      </c>
      <c r="AQ210" s="77" t="e">
        <f>IF(OR(AF210&lt;=0,AH211&lt;=0),"／",IF(AL211&lt;AK211/2,AD210-1,AD210))</f>
        <v>#VALUE!</v>
      </c>
      <c r="AR210" s="77" t="str">
        <f>IF(OR(AF210&lt;=0,AH211&lt;=0),"／",AD210)</f>
        <v/>
      </c>
      <c r="AS210" s="77" t="e">
        <f>IF(OR(AF210&lt;=0,AH211&lt;=0),"／",IF(AND(AL210&gt;=AK210/2+1,AL211&gt;=AK211/2),AD210-1,IF(AND(AL210&gt;=AK210/2+1,AL211&lt;AK211/2+1),AD210-2,IF(AND(AL210&lt;=AK210/2,AL211&gt;=AK211/2),AD210,IF(AND(AL210&lt;=AK210/2,AL211&lt;AK211/2),AD210-1,AD210)))))</f>
        <v>#VALUE!</v>
      </c>
      <c r="AT210" s="77" t="e">
        <f>IF(OR(AF210&lt;=0,AH211&lt;=0),"／",IF(AL210&lt;(AK210/2+1),AD210,AD210-1))</f>
        <v>#VALUE!</v>
      </c>
      <c r="AU210" s="77" t="e">
        <f>IF(OR(AF210&lt;=0,AH211&lt;=0),"／",IF(AL211&gt;=AK211/2,AD210,AD210-1))</f>
        <v>#VALUE!</v>
      </c>
      <c r="AV210" s="77" t="str">
        <f>IF(OR(AF210&lt;=0,AH211&lt;=0),"／",AD210)</f>
        <v/>
      </c>
      <c r="AW210" s="77"/>
    </row>
    <row r="211" spans="1:49" x14ac:dyDescent="0.15">
      <c r="A211" s="181"/>
      <c r="B211" s="72" t="str">
        <f>IF(職歴入力シート!C156="昭和","S",IF(職歴入力シート!C156="平成","H",IF(職歴入力シート!C156="令和","R","")))</f>
        <v/>
      </c>
      <c r="C211" s="53">
        <f>職歴入力シート!D156</f>
        <v>0</v>
      </c>
      <c r="D211" s="56">
        <f>職歴入力シート!E156</f>
        <v>0</v>
      </c>
      <c r="E211" s="54">
        <f>職歴入力シート!F156</f>
        <v>0</v>
      </c>
      <c r="F211" s="200"/>
      <c r="G211" s="200"/>
      <c r="H211" s="200"/>
      <c r="I211" s="200"/>
      <c r="J211" s="200"/>
      <c r="K211" s="200"/>
      <c r="L211" s="205">
        <f>職歴入力シート!H156</f>
        <v>0</v>
      </c>
      <c r="M211" s="206"/>
      <c r="N211" s="207"/>
      <c r="O211" s="200"/>
      <c r="P211" s="200"/>
      <c r="Q211" s="200"/>
      <c r="R211" s="200"/>
      <c r="S211" s="200"/>
      <c r="T211" s="201"/>
      <c r="V211" s="202"/>
      <c r="W211" s="203"/>
      <c r="X211" s="209"/>
      <c r="Z211" s="78" t="str">
        <f t="shared" si="130"/>
        <v>0</v>
      </c>
      <c r="AA211" s="77">
        <f t="shared" si="131"/>
        <v>0</v>
      </c>
      <c r="AB211" s="77">
        <f t="shared" si="132"/>
        <v>0</v>
      </c>
      <c r="AC211" s="79" t="str">
        <f t="shared" si="133"/>
        <v>33.0.0</v>
      </c>
      <c r="AD211" s="179"/>
      <c r="AE211" s="180"/>
      <c r="AF211" s="79"/>
      <c r="AG211" s="79"/>
      <c r="AH211" s="80" t="str">
        <f>IFERROR((YEAR(AC212)-YEAR(AC211))*12+(MONTH(AC212)-MONTH(AC211))+1,"")</f>
        <v/>
      </c>
      <c r="AI211" s="79" t="str">
        <f>IF(AH211=1,"sm","ac")</f>
        <v>ac</v>
      </c>
      <c r="AJ211" s="78" t="str">
        <f t="shared" si="173"/>
        <v/>
      </c>
      <c r="AK211" s="77" t="str">
        <f t="shared" si="136"/>
        <v/>
      </c>
      <c r="AL211" s="77" t="str">
        <f t="shared" si="174"/>
        <v/>
      </c>
      <c r="AM211" s="82"/>
      <c r="AN211" s="77"/>
      <c r="AO211" s="77"/>
      <c r="AP211" s="77"/>
      <c r="AQ211" s="77"/>
      <c r="AR211" s="77"/>
      <c r="AS211" s="77"/>
      <c r="AT211" s="77"/>
      <c r="AU211" s="77"/>
      <c r="AV211" s="77"/>
      <c r="AW211" s="77"/>
    </row>
    <row r="212" spans="1:49" ht="13.5" customHeight="1" x14ac:dyDescent="0.15">
      <c r="A212" s="181">
        <v>77</v>
      </c>
      <c r="B212" s="71" t="str">
        <f>IF(職歴入力シート!C157="昭和","S",IF(職歴入力シート!C157="平成","H",IF(職歴入力シート!C157="令和","R","")))</f>
        <v/>
      </c>
      <c r="C212" s="51">
        <f>職歴入力シート!D157</f>
        <v>0</v>
      </c>
      <c r="D212" s="55">
        <f>職歴入力シート!E157</f>
        <v>0</v>
      </c>
      <c r="E212" s="52">
        <f>職歴入力シート!F157</f>
        <v>0</v>
      </c>
      <c r="F212" s="184">
        <f>職歴入力シート!G157</f>
        <v>0</v>
      </c>
      <c r="G212" s="184"/>
      <c r="H212" s="184"/>
      <c r="I212" s="184"/>
      <c r="J212" s="184"/>
      <c r="K212" s="184"/>
      <c r="L212" s="186">
        <f>職歴入力シート!H157</f>
        <v>0</v>
      </c>
      <c r="M212" s="187"/>
      <c r="N212" s="188"/>
      <c r="O212" s="184">
        <f>職歴入力シート!I157</f>
        <v>0</v>
      </c>
      <c r="P212" s="184"/>
      <c r="Q212" s="184"/>
      <c r="R212" s="184">
        <f>職歴入力シート!J157</f>
        <v>0</v>
      </c>
      <c r="S212" s="184"/>
      <c r="T212" s="189"/>
      <c r="V212" s="191" t="str">
        <f t="shared" si="146"/>
        <v/>
      </c>
      <c r="W212" s="193"/>
      <c r="X212" s="208"/>
      <c r="Z212" s="78" t="str">
        <f t="shared" si="130"/>
        <v>0</v>
      </c>
      <c r="AA212" s="77">
        <f t="shared" si="131"/>
        <v>0</v>
      </c>
      <c r="AB212" s="77">
        <f t="shared" si="132"/>
        <v>0</v>
      </c>
      <c r="AC212" s="79" t="str">
        <f t="shared" si="133"/>
        <v>33.0.0</v>
      </c>
      <c r="AD212" s="179" t="str">
        <f t="shared" ref="AD212" si="177">IFERROR((YEAR(AC213)-YEAR(AC212))*12+(MONTH(AC213)-MONTH(AC212))+1,"")</f>
        <v/>
      </c>
      <c r="AE212" s="180" t="str">
        <f>IF(AD212=1,"sm","ac")</f>
        <v>ac</v>
      </c>
      <c r="AF212" s="80" t="str">
        <f t="shared" ref="AF212" si="178">IFERROR((YEAR(AC212)-YEAR(AC211))*12+(MONTH(AC212)-MONTH(AC211))+1,"")</f>
        <v/>
      </c>
      <c r="AG212" s="79" t="str">
        <f>IF(AF212=1,"sm","ac")</f>
        <v>ac</v>
      </c>
      <c r="AH212" s="84"/>
      <c r="AI212" s="83"/>
      <c r="AJ212" s="78" t="str">
        <f t="shared" si="173"/>
        <v/>
      </c>
      <c r="AK212" s="77" t="str">
        <f t="shared" si="136"/>
        <v/>
      </c>
      <c r="AL212" s="77" t="str">
        <f t="shared" si="174"/>
        <v/>
      </c>
      <c r="AM212" s="81" t="str">
        <f>IF(AND(AE212="sm",AG212="sm",AI213="sm"),AO212,IF(AND(AE212="sm",AG212="sm",AI213="ac"),AP212,IF(AND(AE212="sm",AG212="ac",AI213="sm"),AQ212,IF(AND(AE212="sm",AG212="ac",AI213="ac"),AR212,IF(AND(AE212="ac",AG212="sm",AI213="sm"),AS212,IF(AND(AE212="ac",AG212="sm",AI213="ac"),AT212,IF(AND(AE212="ac",AG212="ac",AI213="sm"),AU212,IF(AND(AE212="ac",AG212="ac",AI213="ac"),AV212,"－"))))))))</f>
        <v/>
      </c>
      <c r="AN212" s="77"/>
      <c r="AO212" s="77" t="e">
        <f>IF(OR(AF212&lt;=0,AH213&lt;=0),"／",IF(AL213-AL212+1&gt;=AK212/2,AD212,IF(AL211-AL210+1&gt;AL213-AL212+1,AD212-1,AD212)))</f>
        <v>#VALUE!</v>
      </c>
      <c r="AP212" s="77" t="e">
        <f>IF(OR(AF212&lt;=0,AH213&lt;=0),"／",IF(AL212&lt;=AK212/2+1,AD212,AD212-1))</f>
        <v>#VALUE!</v>
      </c>
      <c r="AQ212" s="77" t="e">
        <f>IF(OR(AF212&lt;=0,AH213&lt;=0),"／",IF(AL213&lt;AK213/2,AD212-1,AD212))</f>
        <v>#VALUE!</v>
      </c>
      <c r="AR212" s="77" t="str">
        <f>IF(OR(AF212&lt;=0,AH213&lt;=0),"／",AD212)</f>
        <v/>
      </c>
      <c r="AS212" s="77" t="e">
        <f>IF(OR(AF212&lt;=0,AH213&lt;=0),"／",IF(AND(AL212&gt;=AK212/2+1,AL213&gt;=AK213/2),AD212-1,IF(AND(AL212&gt;=AK212/2+1,AL213&lt;AK213/2+1),AD212-2,IF(AND(AL212&lt;=AK212/2,AL213&gt;=AK213/2),AD212,IF(AND(AL212&lt;=AK212/2,AL213&lt;AK213/2),AD212-1,AD212)))))</f>
        <v>#VALUE!</v>
      </c>
      <c r="AT212" s="77" t="e">
        <f>IF(OR(AF212&lt;=0,AH213&lt;=0),"／",IF(AL212&lt;(AK212/2+1),AD212,AD212-1))</f>
        <v>#VALUE!</v>
      </c>
      <c r="AU212" s="77" t="e">
        <f>IF(OR(AF212&lt;=0,AH213&lt;=0),"／",IF(AL213&gt;=AK213/2,AD212,AD212-1))</f>
        <v>#VALUE!</v>
      </c>
      <c r="AV212" s="77" t="str">
        <f>IF(OR(AF212&lt;=0,AH213&lt;=0),"／",AD212)</f>
        <v/>
      </c>
      <c r="AW212" s="77"/>
    </row>
    <row r="213" spans="1:49" x14ac:dyDescent="0.15">
      <c r="A213" s="181"/>
      <c r="B213" s="72" t="str">
        <f>IF(職歴入力シート!C158="昭和","S",IF(職歴入力シート!C158="平成","H",IF(職歴入力シート!C158="令和","R","")))</f>
        <v/>
      </c>
      <c r="C213" s="53">
        <f>職歴入力シート!D158</f>
        <v>0</v>
      </c>
      <c r="D213" s="56">
        <f>職歴入力シート!E158</f>
        <v>0</v>
      </c>
      <c r="E213" s="54">
        <f>職歴入力シート!F158</f>
        <v>0</v>
      </c>
      <c r="F213" s="200"/>
      <c r="G213" s="200"/>
      <c r="H213" s="200"/>
      <c r="I213" s="200"/>
      <c r="J213" s="200"/>
      <c r="K213" s="200"/>
      <c r="L213" s="205">
        <f>職歴入力シート!H158</f>
        <v>0</v>
      </c>
      <c r="M213" s="206"/>
      <c r="N213" s="207"/>
      <c r="O213" s="200"/>
      <c r="P213" s="200"/>
      <c r="Q213" s="200"/>
      <c r="R213" s="200"/>
      <c r="S213" s="200"/>
      <c r="T213" s="201"/>
      <c r="V213" s="202"/>
      <c r="W213" s="203"/>
      <c r="X213" s="209"/>
      <c r="Z213" s="78" t="str">
        <f t="shared" si="130"/>
        <v>0</v>
      </c>
      <c r="AA213" s="77">
        <f t="shared" si="131"/>
        <v>0</v>
      </c>
      <c r="AB213" s="77">
        <f t="shared" si="132"/>
        <v>0</v>
      </c>
      <c r="AC213" s="79" t="str">
        <f t="shared" si="133"/>
        <v>33.0.0</v>
      </c>
      <c r="AD213" s="179"/>
      <c r="AE213" s="180"/>
      <c r="AF213" s="79"/>
      <c r="AG213" s="79"/>
      <c r="AH213" s="80" t="str">
        <f>IFERROR((YEAR(AC214)-YEAR(AC213))*12+(MONTH(AC214)-MONTH(AC213))+1,"")</f>
        <v/>
      </c>
      <c r="AI213" s="79" t="str">
        <f>IF(AH213=1,"sm","ac")</f>
        <v>ac</v>
      </c>
      <c r="AJ213" s="78" t="str">
        <f t="shared" si="173"/>
        <v/>
      </c>
      <c r="AK213" s="77" t="str">
        <f t="shared" si="136"/>
        <v/>
      </c>
      <c r="AL213" s="77" t="str">
        <f t="shared" si="174"/>
        <v/>
      </c>
      <c r="AM213" s="82"/>
      <c r="AN213" s="77"/>
      <c r="AO213" s="77"/>
      <c r="AP213" s="77"/>
      <c r="AQ213" s="77"/>
      <c r="AR213" s="77"/>
      <c r="AS213" s="77"/>
      <c r="AT213" s="77"/>
      <c r="AU213" s="77"/>
      <c r="AV213" s="77"/>
      <c r="AW213" s="77"/>
    </row>
    <row r="214" spans="1:49" ht="13.5" customHeight="1" x14ac:dyDescent="0.15">
      <c r="A214" s="181">
        <v>78</v>
      </c>
      <c r="B214" s="71" t="str">
        <f>IF(職歴入力シート!C159="昭和","S",IF(職歴入力シート!C159="平成","H",IF(職歴入力シート!C159="令和","R","")))</f>
        <v/>
      </c>
      <c r="C214" s="51">
        <f>職歴入力シート!D159</f>
        <v>0</v>
      </c>
      <c r="D214" s="55">
        <f>職歴入力シート!E159</f>
        <v>0</v>
      </c>
      <c r="E214" s="52">
        <f>職歴入力シート!F159</f>
        <v>0</v>
      </c>
      <c r="F214" s="184">
        <f>職歴入力シート!G159</f>
        <v>0</v>
      </c>
      <c r="G214" s="184"/>
      <c r="H214" s="184"/>
      <c r="I214" s="184"/>
      <c r="J214" s="184"/>
      <c r="K214" s="184"/>
      <c r="L214" s="186">
        <f>職歴入力シート!H159</f>
        <v>0</v>
      </c>
      <c r="M214" s="187"/>
      <c r="N214" s="188"/>
      <c r="O214" s="184">
        <f>職歴入力シート!I159</f>
        <v>0</v>
      </c>
      <c r="P214" s="184"/>
      <c r="Q214" s="184"/>
      <c r="R214" s="184">
        <f>職歴入力シート!J159</f>
        <v>0</v>
      </c>
      <c r="S214" s="184"/>
      <c r="T214" s="189"/>
      <c r="V214" s="191" t="str">
        <f t="shared" si="146"/>
        <v/>
      </c>
      <c r="W214" s="193"/>
      <c r="X214" s="208"/>
      <c r="Z214" s="78" t="str">
        <f t="shared" si="130"/>
        <v>0</v>
      </c>
      <c r="AA214" s="77">
        <f t="shared" si="131"/>
        <v>0</v>
      </c>
      <c r="AB214" s="77">
        <f t="shared" si="132"/>
        <v>0</v>
      </c>
      <c r="AC214" s="79" t="str">
        <f t="shared" si="133"/>
        <v>33.0.0</v>
      </c>
      <c r="AD214" s="179" t="str">
        <f t="shared" ref="AD214" si="179">IFERROR((YEAR(AC215)-YEAR(AC214))*12+(MONTH(AC215)-MONTH(AC214))+1,"")</f>
        <v/>
      </c>
      <c r="AE214" s="180" t="str">
        <f>IF(AD214=1,"sm","ac")</f>
        <v>ac</v>
      </c>
      <c r="AF214" s="80" t="str">
        <f t="shared" ref="AF214" si="180">IFERROR((YEAR(AC214)-YEAR(AC213))*12+(MONTH(AC214)-MONTH(AC213))+1,"")</f>
        <v/>
      </c>
      <c r="AG214" s="79" t="str">
        <f>IF(AF214=1,"sm","ac")</f>
        <v>ac</v>
      </c>
      <c r="AH214" s="84"/>
      <c r="AI214" s="83"/>
      <c r="AJ214" s="78" t="str">
        <f t="shared" si="173"/>
        <v/>
      </c>
      <c r="AK214" s="77" t="str">
        <f t="shared" si="136"/>
        <v/>
      </c>
      <c r="AL214" s="77" t="str">
        <f t="shared" si="174"/>
        <v/>
      </c>
      <c r="AM214" s="81" t="str">
        <f>IF(AND(AE214="sm",AG214="sm",AI215="sm"),AO214,IF(AND(AE214="sm",AG214="sm",AI215="ac"),AP214,IF(AND(AE214="sm",AG214="ac",AI215="sm"),AQ214,IF(AND(AE214="sm",AG214="ac",AI215="ac"),AR214,IF(AND(AE214="ac",AG214="sm",AI215="sm"),AS214,IF(AND(AE214="ac",AG214="sm",AI215="ac"),AT214,IF(AND(AE214="ac",AG214="ac",AI215="sm"),AU214,IF(AND(AE214="ac",AG214="ac",AI215="ac"),AV214,"－"))))))))</f>
        <v/>
      </c>
      <c r="AN214" s="77"/>
      <c r="AO214" s="77" t="e">
        <f>IF(OR(AF214&lt;=0,AH215&lt;=0),"／",IF(AL215-AL214+1&gt;=AK214/2,AD214,IF(AL213-AL212+1&gt;AL215-AL214+1,AD214-1,AD214)))</f>
        <v>#VALUE!</v>
      </c>
      <c r="AP214" s="77" t="e">
        <f>IF(OR(AF214&lt;=0,AH215&lt;=0),"／",IF(AL214&lt;=AK214/2+1,AD214,AD214-1))</f>
        <v>#VALUE!</v>
      </c>
      <c r="AQ214" s="77" t="e">
        <f>IF(OR(AF214&lt;=0,AH215&lt;=0),"／",IF(AL215&lt;AK215/2,AD214-1,AD214))</f>
        <v>#VALUE!</v>
      </c>
      <c r="AR214" s="77" t="str">
        <f>IF(OR(AF214&lt;=0,AH215&lt;=0),"／",AD214)</f>
        <v/>
      </c>
      <c r="AS214" s="77" t="e">
        <f>IF(OR(AF214&lt;=0,AH215&lt;=0),"／",IF(AND(AL214&gt;=AK214/2+1,AL215&gt;=AK215/2),AD214-1,IF(AND(AL214&gt;=AK214/2+1,AL215&lt;AK215/2+1),AD214-2,IF(AND(AL214&lt;=AK214/2,AL215&gt;=AK215/2),AD214,IF(AND(AL214&lt;=AK214/2,AL215&lt;AK215/2),AD214-1,AD214)))))</f>
        <v>#VALUE!</v>
      </c>
      <c r="AT214" s="77" t="e">
        <f>IF(OR(AF214&lt;=0,AH215&lt;=0),"／",IF(AL214&lt;(AK214/2+1),AD214,AD214-1))</f>
        <v>#VALUE!</v>
      </c>
      <c r="AU214" s="77" t="e">
        <f>IF(OR(AF214&lt;=0,AH215&lt;=0),"／",IF(AL215&gt;=AK215/2,AD214,AD214-1))</f>
        <v>#VALUE!</v>
      </c>
      <c r="AV214" s="77" t="str">
        <f>IF(OR(AF214&lt;=0,AH215&lt;=0),"／",AD214)</f>
        <v/>
      </c>
      <c r="AW214" s="77"/>
    </row>
    <row r="215" spans="1:49" x14ac:dyDescent="0.15">
      <c r="A215" s="181"/>
      <c r="B215" s="72" t="str">
        <f>IF(職歴入力シート!C160="昭和","S",IF(職歴入力シート!C160="平成","H",IF(職歴入力シート!C160="令和","R","")))</f>
        <v/>
      </c>
      <c r="C215" s="53">
        <f>職歴入力シート!D160</f>
        <v>0</v>
      </c>
      <c r="D215" s="56">
        <f>職歴入力シート!E160</f>
        <v>0</v>
      </c>
      <c r="E215" s="54">
        <f>職歴入力シート!F160</f>
        <v>0</v>
      </c>
      <c r="F215" s="200"/>
      <c r="G215" s="200"/>
      <c r="H215" s="200"/>
      <c r="I215" s="200"/>
      <c r="J215" s="200"/>
      <c r="K215" s="200"/>
      <c r="L215" s="205">
        <f>職歴入力シート!H160</f>
        <v>0</v>
      </c>
      <c r="M215" s="206"/>
      <c r="N215" s="207"/>
      <c r="O215" s="200"/>
      <c r="P215" s="200"/>
      <c r="Q215" s="200"/>
      <c r="R215" s="200"/>
      <c r="S215" s="200"/>
      <c r="T215" s="201"/>
      <c r="V215" s="202"/>
      <c r="W215" s="203"/>
      <c r="X215" s="209"/>
      <c r="Z215" s="78" t="str">
        <f t="shared" si="130"/>
        <v>0</v>
      </c>
      <c r="AA215" s="77">
        <f t="shared" si="131"/>
        <v>0</v>
      </c>
      <c r="AB215" s="77">
        <f t="shared" si="132"/>
        <v>0</v>
      </c>
      <c r="AC215" s="79" t="str">
        <f t="shared" si="133"/>
        <v>33.0.0</v>
      </c>
      <c r="AD215" s="179"/>
      <c r="AE215" s="180"/>
      <c r="AF215" s="79"/>
      <c r="AG215" s="79"/>
      <c r="AH215" s="80" t="str">
        <f>IFERROR((YEAR(AC216)-YEAR(AC215))*12+(MONTH(AC216)-MONTH(AC215))+1,"")</f>
        <v/>
      </c>
      <c r="AI215" s="79" t="str">
        <f>IF(AH215=1,"sm","ac")</f>
        <v>ac</v>
      </c>
      <c r="AJ215" s="78" t="str">
        <f t="shared" si="173"/>
        <v/>
      </c>
      <c r="AK215" s="77" t="str">
        <f t="shared" si="136"/>
        <v/>
      </c>
      <c r="AL215" s="77" t="str">
        <f t="shared" si="174"/>
        <v/>
      </c>
      <c r="AM215" s="82"/>
      <c r="AN215" s="77"/>
      <c r="AO215" s="77"/>
      <c r="AP215" s="77"/>
      <c r="AQ215" s="77"/>
      <c r="AR215" s="77"/>
      <c r="AS215" s="77"/>
      <c r="AT215" s="77"/>
      <c r="AU215" s="77"/>
      <c r="AV215" s="77"/>
      <c r="AW215" s="77"/>
    </row>
    <row r="216" spans="1:49" ht="13.5" customHeight="1" x14ac:dyDescent="0.15">
      <c r="A216" s="181">
        <v>79</v>
      </c>
      <c r="B216" s="71" t="str">
        <f>IF(職歴入力シート!C161="昭和","S",IF(職歴入力シート!C161="平成","H",IF(職歴入力シート!C161="令和","R","")))</f>
        <v/>
      </c>
      <c r="C216" s="51">
        <f>職歴入力シート!D161</f>
        <v>0</v>
      </c>
      <c r="D216" s="55">
        <f>職歴入力シート!E161</f>
        <v>0</v>
      </c>
      <c r="E216" s="52">
        <f>職歴入力シート!F161</f>
        <v>0</v>
      </c>
      <c r="F216" s="184">
        <f>職歴入力シート!G161</f>
        <v>0</v>
      </c>
      <c r="G216" s="184"/>
      <c r="H216" s="184"/>
      <c r="I216" s="184"/>
      <c r="J216" s="184"/>
      <c r="K216" s="184"/>
      <c r="L216" s="186">
        <f>職歴入力シート!H161</f>
        <v>0</v>
      </c>
      <c r="M216" s="187"/>
      <c r="N216" s="188"/>
      <c r="O216" s="184">
        <f>職歴入力シート!I161</f>
        <v>0</v>
      </c>
      <c r="P216" s="184"/>
      <c r="Q216" s="184"/>
      <c r="R216" s="184">
        <f>職歴入力シート!J161</f>
        <v>0</v>
      </c>
      <c r="S216" s="184"/>
      <c r="T216" s="189"/>
      <c r="V216" s="191" t="str">
        <f t="shared" si="146"/>
        <v/>
      </c>
      <c r="W216" s="193"/>
      <c r="X216" s="208"/>
      <c r="Z216" s="78" t="str">
        <f t="shared" si="130"/>
        <v>0</v>
      </c>
      <c r="AA216" s="77">
        <f t="shared" si="131"/>
        <v>0</v>
      </c>
      <c r="AB216" s="77">
        <f t="shared" si="132"/>
        <v>0</v>
      </c>
      <c r="AC216" s="79" t="str">
        <f t="shared" si="133"/>
        <v>33.0.0</v>
      </c>
      <c r="AD216" s="179" t="str">
        <f t="shared" ref="AD216" si="181">IFERROR((YEAR(AC217)-YEAR(AC216))*12+(MONTH(AC217)-MONTH(AC216))+1,"")</f>
        <v/>
      </c>
      <c r="AE216" s="180" t="str">
        <f>IF(AD216=1,"sm","ac")</f>
        <v>ac</v>
      </c>
      <c r="AF216" s="80" t="str">
        <f t="shared" ref="AF216" si="182">IFERROR((YEAR(AC216)-YEAR(AC215))*12+(MONTH(AC216)-MONTH(AC215))+1,"")</f>
        <v/>
      </c>
      <c r="AG216" s="79" t="str">
        <f>IF(AF216=1,"sm","ac")</f>
        <v>ac</v>
      </c>
      <c r="AH216" s="84"/>
      <c r="AI216" s="83"/>
      <c r="AJ216" s="78" t="str">
        <f t="shared" si="173"/>
        <v/>
      </c>
      <c r="AK216" s="77" t="str">
        <f t="shared" si="136"/>
        <v/>
      </c>
      <c r="AL216" s="77" t="str">
        <f t="shared" si="174"/>
        <v/>
      </c>
      <c r="AM216" s="81" t="str">
        <f>IF(AND(AE216="sm",AG216="sm",AI217="sm"),AO216,IF(AND(AE216="sm",AG216="sm",AI217="ac"),AP216,IF(AND(AE216="sm",AG216="ac",AI217="sm"),AQ216,IF(AND(AE216="sm",AG216="ac",AI217="ac"),AR216,IF(AND(AE216="ac",AG216="sm",AI217="sm"),AS216,IF(AND(AE216="ac",AG216="sm",AI217="ac"),AT216,IF(AND(AE216="ac",AG216="ac",AI217="sm"),AU216,IF(AND(AE216="ac",AG216="ac",AI217="ac"),AV216,"－"))))))))</f>
        <v/>
      </c>
      <c r="AN216" s="77"/>
      <c r="AO216" s="77" t="e">
        <f>IF(OR(AF216&lt;=0,AH217&lt;=0),"／",IF(AL217-AL216+1&gt;=AK216/2,AD216,IF(AL215-AL214+1&gt;AL217-AL216+1,AD216-1,AD216)))</f>
        <v>#VALUE!</v>
      </c>
      <c r="AP216" s="77" t="e">
        <f>IF(OR(AF216&lt;=0,AH217&lt;=0),"／",IF(AL216&lt;=AK216/2+1,AD216,AD216-1))</f>
        <v>#VALUE!</v>
      </c>
      <c r="AQ216" s="77" t="e">
        <f>IF(OR(AF216&lt;=0,AH217&lt;=0),"／",IF(AL217&lt;AK217/2,AD216-1,AD216))</f>
        <v>#VALUE!</v>
      </c>
      <c r="AR216" s="77" t="str">
        <f>IF(OR(AF216&lt;=0,AH217&lt;=0),"／",AD216)</f>
        <v/>
      </c>
      <c r="AS216" s="77" t="e">
        <f>IF(OR(AF216&lt;=0,AH217&lt;=0),"／",IF(AND(AL216&gt;=AK216/2+1,AL217&gt;=AK217/2),AD216-1,IF(AND(AL216&gt;=AK216/2+1,AL217&lt;AK217/2+1),AD216-2,IF(AND(AL216&lt;=AK216/2,AL217&gt;=AK217/2),AD216,IF(AND(AL216&lt;=AK216/2,AL217&lt;AK217/2),AD216-1,AD216)))))</f>
        <v>#VALUE!</v>
      </c>
      <c r="AT216" s="77" t="e">
        <f>IF(OR(AF216&lt;=0,AH217&lt;=0),"／",IF(AL216&lt;(AK216/2+1),AD216,AD216-1))</f>
        <v>#VALUE!</v>
      </c>
      <c r="AU216" s="77" t="e">
        <f>IF(OR(AF216&lt;=0,AH217&lt;=0),"／",IF(AL217&gt;=AK217/2,AD216,AD216-1))</f>
        <v>#VALUE!</v>
      </c>
      <c r="AV216" s="77" t="str">
        <f>IF(OR(AF216&lt;=0,AH217&lt;=0),"／",AD216)</f>
        <v/>
      </c>
      <c r="AW216" s="77"/>
    </row>
    <row r="217" spans="1:49" x14ac:dyDescent="0.15">
      <c r="A217" s="181"/>
      <c r="B217" s="72" t="str">
        <f>IF(職歴入力シート!C162="昭和","S",IF(職歴入力シート!C162="平成","H",IF(職歴入力シート!C162="令和","R","")))</f>
        <v/>
      </c>
      <c r="C217" s="53">
        <f>職歴入力シート!D162</f>
        <v>0</v>
      </c>
      <c r="D217" s="56">
        <f>職歴入力シート!E162</f>
        <v>0</v>
      </c>
      <c r="E217" s="54">
        <f>職歴入力シート!F162</f>
        <v>0</v>
      </c>
      <c r="F217" s="200"/>
      <c r="G217" s="200"/>
      <c r="H217" s="200"/>
      <c r="I217" s="200"/>
      <c r="J217" s="200"/>
      <c r="K217" s="200"/>
      <c r="L217" s="205">
        <f>職歴入力シート!H162</f>
        <v>0</v>
      </c>
      <c r="M217" s="206"/>
      <c r="N217" s="207"/>
      <c r="O217" s="200"/>
      <c r="P217" s="200"/>
      <c r="Q217" s="200"/>
      <c r="R217" s="200"/>
      <c r="S217" s="200"/>
      <c r="T217" s="201"/>
      <c r="V217" s="202"/>
      <c r="W217" s="203"/>
      <c r="X217" s="209"/>
      <c r="Z217" s="78" t="str">
        <f t="shared" si="130"/>
        <v>0</v>
      </c>
      <c r="AA217" s="77">
        <f t="shared" si="131"/>
        <v>0</v>
      </c>
      <c r="AB217" s="77">
        <f t="shared" si="132"/>
        <v>0</v>
      </c>
      <c r="AC217" s="79" t="str">
        <f t="shared" si="133"/>
        <v>33.0.0</v>
      </c>
      <c r="AD217" s="179"/>
      <c r="AE217" s="180"/>
      <c r="AF217" s="79"/>
      <c r="AG217" s="79"/>
      <c r="AH217" s="80" t="str">
        <f>IFERROR((YEAR(AC218)-YEAR(AC217))*12+(MONTH(AC218)-MONTH(AC217))+1,"")</f>
        <v/>
      </c>
      <c r="AI217" s="79" t="str">
        <f>IF(AH217=1,"sm","ac")</f>
        <v>ac</v>
      </c>
      <c r="AJ217" s="78" t="str">
        <f t="shared" si="173"/>
        <v/>
      </c>
      <c r="AK217" s="77" t="str">
        <f t="shared" si="136"/>
        <v/>
      </c>
      <c r="AL217" s="77" t="str">
        <f t="shared" si="174"/>
        <v/>
      </c>
      <c r="AM217" s="82"/>
      <c r="AN217" s="77"/>
      <c r="AO217" s="77"/>
      <c r="AP217" s="77"/>
      <c r="AQ217" s="77"/>
      <c r="AR217" s="77"/>
      <c r="AS217" s="77"/>
      <c r="AT217" s="77"/>
      <c r="AU217" s="77"/>
      <c r="AV217" s="77"/>
      <c r="AW217" s="77"/>
    </row>
    <row r="218" spans="1:49" ht="13.5" customHeight="1" x14ac:dyDescent="0.15">
      <c r="A218" s="181">
        <v>80</v>
      </c>
      <c r="B218" s="71" t="str">
        <f>IF(職歴入力シート!C163="昭和","S",IF(職歴入力シート!C163="平成","H",IF(職歴入力シート!C163="令和","R","")))</f>
        <v/>
      </c>
      <c r="C218" s="51">
        <f>職歴入力シート!D163</f>
        <v>0</v>
      </c>
      <c r="D218" s="55">
        <f>職歴入力シート!E163</f>
        <v>0</v>
      </c>
      <c r="E218" s="52">
        <f>職歴入力シート!F163</f>
        <v>0</v>
      </c>
      <c r="F218" s="184">
        <f>職歴入力シート!G163</f>
        <v>0</v>
      </c>
      <c r="G218" s="184"/>
      <c r="H218" s="184"/>
      <c r="I218" s="184"/>
      <c r="J218" s="184"/>
      <c r="K218" s="184"/>
      <c r="L218" s="186">
        <f>職歴入力シート!H163</f>
        <v>0</v>
      </c>
      <c r="M218" s="187"/>
      <c r="N218" s="188"/>
      <c r="O218" s="184">
        <f>職歴入力シート!I163</f>
        <v>0</v>
      </c>
      <c r="P218" s="184"/>
      <c r="Q218" s="184"/>
      <c r="R218" s="184">
        <f>職歴入力シート!J163</f>
        <v>0</v>
      </c>
      <c r="S218" s="184"/>
      <c r="T218" s="189"/>
      <c r="V218" s="191" t="str">
        <f t="shared" si="146"/>
        <v/>
      </c>
      <c r="W218" s="193"/>
      <c r="X218" s="208"/>
      <c r="Z218" s="78" t="str">
        <f t="shared" si="130"/>
        <v>0</v>
      </c>
      <c r="AA218" s="77">
        <f t="shared" si="131"/>
        <v>0</v>
      </c>
      <c r="AB218" s="77">
        <f t="shared" si="132"/>
        <v>0</v>
      </c>
      <c r="AC218" s="79" t="str">
        <f t="shared" si="133"/>
        <v>33.0.0</v>
      </c>
      <c r="AD218" s="179" t="str">
        <f t="shared" ref="AD218" si="183">IFERROR((YEAR(AC219)-YEAR(AC218))*12+(MONTH(AC219)-MONTH(AC218))+1,"")</f>
        <v/>
      </c>
      <c r="AE218" s="180" t="str">
        <f>IF(AD218=1,"sm","ac")</f>
        <v>ac</v>
      </c>
      <c r="AF218" s="80" t="str">
        <f t="shared" ref="AF218" si="184">IFERROR((YEAR(AC218)-YEAR(AC217))*12+(MONTH(AC218)-MONTH(AC217))+1,"")</f>
        <v/>
      </c>
      <c r="AG218" s="79" t="str">
        <f>IF(AF218=1,"sm","ac")</f>
        <v>ac</v>
      </c>
      <c r="AH218" s="84"/>
      <c r="AI218" s="83"/>
      <c r="AJ218" s="78" t="str">
        <f t="shared" si="173"/>
        <v/>
      </c>
      <c r="AK218" s="77" t="str">
        <f t="shared" si="136"/>
        <v/>
      </c>
      <c r="AL218" s="77" t="str">
        <f t="shared" si="174"/>
        <v/>
      </c>
      <c r="AM218" s="81" t="str">
        <f>IF(AND(AE218="sm",AG218="sm",AI219="sm"),AO218,IF(AND(AE218="sm",AG218="sm",AI219="ac"),AP218,IF(AND(AE218="sm",AG218="ac",AI219="sm"),AQ218,IF(AND(AE218="sm",AG218="ac",AI219="ac"),AR218,IF(AND(AE218="ac",AG218="sm",AI219="sm"),AS218,IF(AND(AE218="ac",AG218="sm",AI219="ac"),AT218,IF(AND(AE218="ac",AG218="ac",AI219="sm"),AU218,IF(AND(AE218="ac",AG218="ac",AI219="ac"),AV218,"－"))))))))</f>
        <v/>
      </c>
      <c r="AN218" s="77"/>
      <c r="AO218" s="77" t="e">
        <f>IF(OR(AF218&lt;=0,AH219&lt;=0),"／",IF(AL219-AL218+1&gt;=AK218/2,AD218,IF(AL217-AL216+1&gt;AL219-AL218+1,AD218-1,AD218)))</f>
        <v>#VALUE!</v>
      </c>
      <c r="AP218" s="77" t="e">
        <f>IF(OR(AF218&lt;=0,AH219&lt;=0),"／",IF(AL218&lt;=AK218/2+1,AD218,AD218-1))</f>
        <v>#VALUE!</v>
      </c>
      <c r="AQ218" s="77" t="e">
        <f>IF(OR(AF218&lt;=0,AH219&lt;=0),"／",IF(AL219&lt;AK219/2,AD218-1,AD218))</f>
        <v>#VALUE!</v>
      </c>
      <c r="AR218" s="77" t="str">
        <f>IF(OR(AF218&lt;=0,AH219&lt;=0),"／",AD218)</f>
        <v/>
      </c>
      <c r="AS218" s="77" t="e">
        <f>IF(OR(AF218&lt;=0,AH219&lt;=0),"／",IF(AND(AL218&gt;=AK218/2+1,AL219&gt;=AK219/2),AD218-1,IF(AND(AL218&gt;=AK218/2+1,AL219&lt;AK219/2+1),AD218-2,IF(AND(AL218&lt;=AK218/2,AL219&gt;=AK219/2),AD218,IF(AND(AL218&lt;=AK218/2,AL219&lt;AK219/2),AD218-1,AD218)))))</f>
        <v>#VALUE!</v>
      </c>
      <c r="AT218" s="77" t="e">
        <f>IF(OR(AF218&lt;=0,AH219&lt;=0),"／",IF(AL218&lt;(AK218/2+1),AD218,AD218-1))</f>
        <v>#VALUE!</v>
      </c>
      <c r="AU218" s="77" t="e">
        <f>IF(OR(AF218&lt;=0,AH219&lt;=0),"／",IF(AL219&gt;=AK219/2,AD218,AD218-1))</f>
        <v>#VALUE!</v>
      </c>
      <c r="AV218" s="77" t="str">
        <f>IF(OR(AF218&lt;=0,AH219&lt;=0),"／",AD218)</f>
        <v/>
      </c>
      <c r="AW218" s="77"/>
    </row>
    <row r="219" spans="1:49" x14ac:dyDescent="0.15">
      <c r="A219" s="181"/>
      <c r="B219" s="72" t="str">
        <f>IF(職歴入力シート!C164="昭和","S",IF(職歴入力シート!C164="平成","H",IF(職歴入力シート!C164="令和","R","")))</f>
        <v/>
      </c>
      <c r="C219" s="53">
        <f>職歴入力シート!D164</f>
        <v>0</v>
      </c>
      <c r="D219" s="56">
        <f>職歴入力シート!E164</f>
        <v>0</v>
      </c>
      <c r="E219" s="54">
        <f>職歴入力シート!F164</f>
        <v>0</v>
      </c>
      <c r="F219" s="200"/>
      <c r="G219" s="200"/>
      <c r="H219" s="200"/>
      <c r="I219" s="200"/>
      <c r="J219" s="200"/>
      <c r="K219" s="200"/>
      <c r="L219" s="205">
        <f>職歴入力シート!H164</f>
        <v>0</v>
      </c>
      <c r="M219" s="206"/>
      <c r="N219" s="207"/>
      <c r="O219" s="200"/>
      <c r="P219" s="200"/>
      <c r="Q219" s="200"/>
      <c r="R219" s="200"/>
      <c r="S219" s="200"/>
      <c r="T219" s="201"/>
      <c r="V219" s="202"/>
      <c r="W219" s="203"/>
      <c r="X219" s="209"/>
      <c r="Z219" s="78" t="str">
        <f t="shared" si="130"/>
        <v>0</v>
      </c>
      <c r="AA219" s="77">
        <f t="shared" si="131"/>
        <v>0</v>
      </c>
      <c r="AB219" s="77">
        <f t="shared" si="132"/>
        <v>0</v>
      </c>
      <c r="AC219" s="79" t="str">
        <f t="shared" si="133"/>
        <v>33.0.0</v>
      </c>
      <c r="AD219" s="179"/>
      <c r="AE219" s="180"/>
      <c r="AF219" s="79"/>
      <c r="AG219" s="79"/>
      <c r="AH219" s="80" t="str">
        <f>IFERROR((YEAR(AC220)-YEAR(AC219))*12+(MONTH(AC220)-MONTH(AC219))+1,"")</f>
        <v/>
      </c>
      <c r="AI219" s="79" t="str">
        <f>IF(AH219=1,"sm","ac")</f>
        <v>ac</v>
      </c>
      <c r="AJ219" s="78" t="str">
        <f t="shared" si="173"/>
        <v/>
      </c>
      <c r="AK219" s="77" t="str">
        <f t="shared" si="136"/>
        <v/>
      </c>
      <c r="AL219" s="77" t="str">
        <f t="shared" si="174"/>
        <v/>
      </c>
      <c r="AM219" s="82"/>
      <c r="AN219" s="77"/>
      <c r="AO219" s="77"/>
      <c r="AP219" s="77"/>
      <c r="AQ219" s="77"/>
      <c r="AR219" s="77"/>
      <c r="AS219" s="77"/>
      <c r="AT219" s="77"/>
      <c r="AU219" s="77"/>
      <c r="AV219" s="77"/>
      <c r="AW219" s="77"/>
    </row>
    <row r="220" spans="1:49" ht="13.5" customHeight="1" x14ac:dyDescent="0.15">
      <c r="A220" s="181">
        <v>81</v>
      </c>
      <c r="B220" s="71" t="str">
        <f>IF(職歴入力シート!C165="昭和","S",IF(職歴入力シート!C165="平成","H",IF(職歴入力シート!C165="令和","R","")))</f>
        <v/>
      </c>
      <c r="C220" s="51">
        <f>職歴入力シート!D165</f>
        <v>0</v>
      </c>
      <c r="D220" s="55">
        <f>職歴入力シート!E165</f>
        <v>0</v>
      </c>
      <c r="E220" s="52">
        <f>職歴入力シート!F165</f>
        <v>0</v>
      </c>
      <c r="F220" s="184">
        <f>職歴入力シート!G165</f>
        <v>0</v>
      </c>
      <c r="G220" s="184"/>
      <c r="H220" s="184"/>
      <c r="I220" s="184"/>
      <c r="J220" s="184"/>
      <c r="K220" s="184"/>
      <c r="L220" s="186">
        <f>職歴入力シート!H165</f>
        <v>0</v>
      </c>
      <c r="M220" s="187"/>
      <c r="N220" s="188"/>
      <c r="O220" s="184">
        <f>職歴入力シート!I165</f>
        <v>0</v>
      </c>
      <c r="P220" s="184"/>
      <c r="Q220" s="184"/>
      <c r="R220" s="184">
        <f>職歴入力シート!J165</f>
        <v>0</v>
      </c>
      <c r="S220" s="184"/>
      <c r="T220" s="189"/>
      <c r="V220" s="191" t="str">
        <f t="shared" si="146"/>
        <v/>
      </c>
      <c r="W220" s="193"/>
      <c r="X220" s="208"/>
      <c r="Z220" s="78" t="str">
        <f t="shared" si="130"/>
        <v>0</v>
      </c>
      <c r="AA220" s="77">
        <f t="shared" si="131"/>
        <v>0</v>
      </c>
      <c r="AB220" s="77">
        <f t="shared" si="132"/>
        <v>0</v>
      </c>
      <c r="AC220" s="79" t="str">
        <f t="shared" si="133"/>
        <v>33.0.0</v>
      </c>
      <c r="AD220" s="179" t="str">
        <f t="shared" ref="AD220" si="185">IFERROR((YEAR(AC221)-YEAR(AC220))*12+(MONTH(AC221)-MONTH(AC220))+1,"")</f>
        <v/>
      </c>
      <c r="AE220" s="180" t="str">
        <f>IF(AD220=1,"sm","ac")</f>
        <v>ac</v>
      </c>
      <c r="AF220" s="80" t="str">
        <f t="shared" ref="AF220" si="186">IFERROR((YEAR(AC220)-YEAR(AC219))*12+(MONTH(AC220)-MONTH(AC219))+1,"")</f>
        <v/>
      </c>
      <c r="AG220" s="79" t="str">
        <f>IF(AF220=1,"sm","ac")</f>
        <v>ac</v>
      </c>
      <c r="AH220" s="84"/>
      <c r="AI220" s="83"/>
      <c r="AJ220" s="78" t="str">
        <f t="shared" si="173"/>
        <v/>
      </c>
      <c r="AK220" s="77" t="str">
        <f t="shared" si="136"/>
        <v/>
      </c>
      <c r="AL220" s="77" t="str">
        <f t="shared" si="174"/>
        <v/>
      </c>
      <c r="AM220" s="81" t="str">
        <f>IF(AND(AE220="sm",AG220="sm",AI221="sm"),AO220,IF(AND(AE220="sm",AG220="sm",AI221="ac"),AP220,IF(AND(AE220="sm",AG220="ac",AI221="sm"),AQ220,IF(AND(AE220="sm",AG220="ac",AI221="ac"),AR220,IF(AND(AE220="ac",AG220="sm",AI221="sm"),AS220,IF(AND(AE220="ac",AG220="sm",AI221="ac"),AT220,IF(AND(AE220="ac",AG220="ac",AI221="sm"),AU220,IF(AND(AE220="ac",AG220="ac",AI221="ac"),AV220,"－"))))))))</f>
        <v/>
      </c>
      <c r="AN220" s="77"/>
      <c r="AO220" s="77" t="e">
        <f>IF(OR(AF220&lt;=0,AH221&lt;=0),"／",IF(AL221-AL220+1&gt;=AK220/2,AD220,IF(AL219-AL218+1&gt;AL221-AL220+1,AD220-1,AD220)))</f>
        <v>#VALUE!</v>
      </c>
      <c r="AP220" s="77" t="e">
        <f>IF(OR(AF220&lt;=0,AH221&lt;=0),"／",IF(AL220&lt;=AK220/2+1,AD220,AD220-1))</f>
        <v>#VALUE!</v>
      </c>
      <c r="AQ220" s="77" t="e">
        <f>IF(OR(AF220&lt;=0,AH221&lt;=0),"／",IF(AL221&lt;AK221/2,AD220-1,AD220))</f>
        <v>#VALUE!</v>
      </c>
      <c r="AR220" s="77" t="str">
        <f>IF(OR(AF220&lt;=0,AH221&lt;=0),"／",AD220)</f>
        <v/>
      </c>
      <c r="AS220" s="77" t="e">
        <f>IF(OR(AF220&lt;=0,AH221&lt;=0),"／",IF(AND(AL220&gt;=AK220/2+1,AL221&gt;=AK221/2),AD220-1,IF(AND(AL220&gt;=AK220/2+1,AL221&lt;AK221/2+1),AD220-2,IF(AND(AL220&lt;=AK220/2,AL221&gt;=AK221/2),AD220,IF(AND(AL220&lt;=AK220/2,AL221&lt;AK221/2),AD220-1,AD220)))))</f>
        <v>#VALUE!</v>
      </c>
      <c r="AT220" s="77" t="e">
        <f>IF(OR(AF220&lt;=0,AH221&lt;=0),"／",IF(AL220&lt;(AK220/2+1),AD220,AD220-1))</f>
        <v>#VALUE!</v>
      </c>
      <c r="AU220" s="77" t="e">
        <f>IF(OR(AF220&lt;=0,AH221&lt;=0),"／",IF(AL221&gt;=AK221/2,AD220,AD220-1))</f>
        <v>#VALUE!</v>
      </c>
      <c r="AV220" s="77" t="str">
        <f>IF(OR(AF220&lt;=0,AH221&lt;=0),"／",AD220)</f>
        <v/>
      </c>
      <c r="AW220" s="77"/>
    </row>
    <row r="221" spans="1:49" x14ac:dyDescent="0.15">
      <c r="A221" s="181"/>
      <c r="B221" s="72" t="str">
        <f>IF(職歴入力シート!C166="昭和","S",IF(職歴入力シート!C166="平成","H",IF(職歴入力シート!C166="令和","R","")))</f>
        <v/>
      </c>
      <c r="C221" s="53">
        <f>職歴入力シート!D166</f>
        <v>0</v>
      </c>
      <c r="D221" s="56">
        <f>職歴入力シート!E166</f>
        <v>0</v>
      </c>
      <c r="E221" s="54">
        <f>職歴入力シート!F166</f>
        <v>0</v>
      </c>
      <c r="F221" s="200"/>
      <c r="G221" s="200"/>
      <c r="H221" s="200"/>
      <c r="I221" s="200"/>
      <c r="J221" s="200"/>
      <c r="K221" s="200"/>
      <c r="L221" s="205">
        <f>職歴入力シート!H166</f>
        <v>0</v>
      </c>
      <c r="M221" s="206"/>
      <c r="N221" s="207"/>
      <c r="O221" s="200"/>
      <c r="P221" s="200"/>
      <c r="Q221" s="200"/>
      <c r="R221" s="200"/>
      <c r="S221" s="200"/>
      <c r="T221" s="201"/>
      <c r="V221" s="202"/>
      <c r="W221" s="203"/>
      <c r="X221" s="209"/>
      <c r="Z221" s="78" t="str">
        <f t="shared" si="130"/>
        <v>0</v>
      </c>
      <c r="AA221" s="77">
        <f t="shared" si="131"/>
        <v>0</v>
      </c>
      <c r="AB221" s="77">
        <f t="shared" si="132"/>
        <v>0</v>
      </c>
      <c r="AC221" s="79" t="str">
        <f t="shared" si="133"/>
        <v>33.0.0</v>
      </c>
      <c r="AD221" s="179"/>
      <c r="AE221" s="180"/>
      <c r="AF221" s="79"/>
      <c r="AG221" s="79"/>
      <c r="AH221" s="80" t="str">
        <f>IFERROR((YEAR(AC222)-YEAR(AC221))*12+(MONTH(AC222)-MONTH(AC221))+1,"")</f>
        <v/>
      </c>
      <c r="AI221" s="79" t="str">
        <f>IF(AH221=1,"sm","ac")</f>
        <v>ac</v>
      </c>
      <c r="AJ221" s="78" t="str">
        <f t="shared" si="173"/>
        <v/>
      </c>
      <c r="AK221" s="77" t="str">
        <f t="shared" si="136"/>
        <v/>
      </c>
      <c r="AL221" s="77" t="str">
        <f t="shared" si="174"/>
        <v/>
      </c>
      <c r="AM221" s="82"/>
      <c r="AN221" s="77"/>
      <c r="AO221" s="77"/>
      <c r="AP221" s="77"/>
      <c r="AQ221" s="77"/>
      <c r="AR221" s="77"/>
      <c r="AS221" s="77"/>
      <c r="AT221" s="77"/>
      <c r="AU221" s="77"/>
      <c r="AV221" s="77"/>
      <c r="AW221" s="77"/>
    </row>
    <row r="222" spans="1:49" ht="13.5" customHeight="1" x14ac:dyDescent="0.15">
      <c r="A222" s="181">
        <v>82</v>
      </c>
      <c r="B222" s="71" t="str">
        <f>IF(職歴入力シート!C167="昭和","S",IF(職歴入力シート!C167="平成","H",IF(職歴入力シート!C167="令和","R","")))</f>
        <v/>
      </c>
      <c r="C222" s="51">
        <f>職歴入力シート!D167</f>
        <v>0</v>
      </c>
      <c r="D222" s="55">
        <f>職歴入力シート!E167</f>
        <v>0</v>
      </c>
      <c r="E222" s="52">
        <f>職歴入力シート!F167</f>
        <v>0</v>
      </c>
      <c r="F222" s="184">
        <f>職歴入力シート!G167</f>
        <v>0</v>
      </c>
      <c r="G222" s="184"/>
      <c r="H222" s="184"/>
      <c r="I222" s="184"/>
      <c r="J222" s="184"/>
      <c r="K222" s="184"/>
      <c r="L222" s="186">
        <f>職歴入力シート!H167</f>
        <v>0</v>
      </c>
      <c r="M222" s="187"/>
      <c r="N222" s="188"/>
      <c r="O222" s="184">
        <f>職歴入力シート!I167</f>
        <v>0</v>
      </c>
      <c r="P222" s="184"/>
      <c r="Q222" s="184"/>
      <c r="R222" s="184">
        <f>職歴入力シート!J167</f>
        <v>0</v>
      </c>
      <c r="S222" s="184"/>
      <c r="T222" s="189"/>
      <c r="V222" s="191" t="str">
        <f t="shared" si="146"/>
        <v/>
      </c>
      <c r="W222" s="193"/>
      <c r="X222" s="208"/>
      <c r="Z222" s="78" t="str">
        <f t="shared" si="130"/>
        <v>0</v>
      </c>
      <c r="AA222" s="77">
        <f t="shared" si="131"/>
        <v>0</v>
      </c>
      <c r="AB222" s="77">
        <f t="shared" si="132"/>
        <v>0</v>
      </c>
      <c r="AC222" s="79" t="str">
        <f t="shared" si="133"/>
        <v>33.0.0</v>
      </c>
      <c r="AD222" s="179" t="str">
        <f t="shared" ref="AD222" si="187">IFERROR((YEAR(AC223)-YEAR(AC222))*12+(MONTH(AC223)-MONTH(AC222))+1,"")</f>
        <v/>
      </c>
      <c r="AE222" s="180" t="str">
        <f>IF(AD222=1,"sm","ac")</f>
        <v>ac</v>
      </c>
      <c r="AF222" s="80" t="str">
        <f t="shared" ref="AF222" si="188">IFERROR((YEAR(AC222)-YEAR(AC221))*12+(MONTH(AC222)-MONTH(AC221))+1,"")</f>
        <v/>
      </c>
      <c r="AG222" s="79" t="str">
        <f>IF(AF222=1,"sm","ac")</f>
        <v>ac</v>
      </c>
      <c r="AH222" s="84"/>
      <c r="AI222" s="83"/>
      <c r="AJ222" s="78" t="str">
        <f t="shared" si="173"/>
        <v/>
      </c>
      <c r="AK222" s="77" t="str">
        <f t="shared" si="136"/>
        <v/>
      </c>
      <c r="AL222" s="77" t="str">
        <f t="shared" si="174"/>
        <v/>
      </c>
      <c r="AM222" s="81" t="str">
        <f>IF(AND(AE222="sm",AG222="sm",AI223="sm"),AO222,IF(AND(AE222="sm",AG222="sm",AI223="ac"),AP222,IF(AND(AE222="sm",AG222="ac",AI223="sm"),AQ222,IF(AND(AE222="sm",AG222="ac",AI223="ac"),AR222,IF(AND(AE222="ac",AG222="sm",AI223="sm"),AS222,IF(AND(AE222="ac",AG222="sm",AI223="ac"),AT222,IF(AND(AE222="ac",AG222="ac",AI223="sm"),AU222,IF(AND(AE222="ac",AG222="ac",AI223="ac"),AV222,"－"))))))))</f>
        <v/>
      </c>
      <c r="AN222" s="77"/>
      <c r="AO222" s="77" t="e">
        <f>IF(OR(AF222&lt;=0,AH223&lt;=0),"／",IF(AL223-AL222+1&gt;=AK222/2,AD222,IF(AL221-AL220+1&gt;AL223-AL222+1,AD222-1,AD222)))</f>
        <v>#VALUE!</v>
      </c>
      <c r="AP222" s="77" t="e">
        <f>IF(OR(AF222&lt;=0,AH223&lt;=0),"／",IF(AL222&lt;=AK222/2+1,AD222,AD222-1))</f>
        <v>#VALUE!</v>
      </c>
      <c r="AQ222" s="77" t="e">
        <f>IF(OR(AF222&lt;=0,AH223&lt;=0),"／",IF(AL223&lt;AK223/2,AD222-1,AD222))</f>
        <v>#VALUE!</v>
      </c>
      <c r="AR222" s="77" t="str">
        <f>IF(OR(AF222&lt;=0,AH223&lt;=0),"／",AD222)</f>
        <v/>
      </c>
      <c r="AS222" s="77" t="e">
        <f>IF(OR(AF222&lt;=0,AH223&lt;=0),"／",IF(AND(AL222&gt;=AK222/2+1,AL223&gt;=AK223/2),AD222-1,IF(AND(AL222&gt;=AK222/2+1,AL223&lt;AK223/2+1),AD222-2,IF(AND(AL222&lt;=AK222/2,AL223&gt;=AK223/2),AD222,IF(AND(AL222&lt;=AK222/2,AL223&lt;AK223/2),AD222-1,AD222)))))</f>
        <v>#VALUE!</v>
      </c>
      <c r="AT222" s="77" t="e">
        <f>IF(OR(AF222&lt;=0,AH223&lt;=0),"／",IF(AL222&lt;(AK222/2+1),AD222,AD222-1))</f>
        <v>#VALUE!</v>
      </c>
      <c r="AU222" s="77" t="e">
        <f>IF(OR(AF222&lt;=0,AH223&lt;=0),"／",IF(AL223&gt;=AK223/2,AD222,AD222-1))</f>
        <v>#VALUE!</v>
      </c>
      <c r="AV222" s="77" t="str">
        <f>IF(OR(AF222&lt;=0,AH223&lt;=0),"／",AD222)</f>
        <v/>
      </c>
      <c r="AW222" s="77"/>
    </row>
    <row r="223" spans="1:49" x14ac:dyDescent="0.15">
      <c r="A223" s="181"/>
      <c r="B223" s="72" t="str">
        <f>IF(職歴入力シート!C168="昭和","S",IF(職歴入力シート!C168="平成","H",IF(職歴入力シート!C168="令和","R","")))</f>
        <v/>
      </c>
      <c r="C223" s="53">
        <f>職歴入力シート!D168</f>
        <v>0</v>
      </c>
      <c r="D223" s="56">
        <f>職歴入力シート!E168</f>
        <v>0</v>
      </c>
      <c r="E223" s="54">
        <f>職歴入力シート!F168</f>
        <v>0</v>
      </c>
      <c r="F223" s="200"/>
      <c r="G223" s="200"/>
      <c r="H223" s="200"/>
      <c r="I223" s="200"/>
      <c r="J223" s="200"/>
      <c r="K223" s="200"/>
      <c r="L223" s="205">
        <f>職歴入力シート!H168</f>
        <v>0</v>
      </c>
      <c r="M223" s="206"/>
      <c r="N223" s="207"/>
      <c r="O223" s="200"/>
      <c r="P223" s="200"/>
      <c r="Q223" s="200"/>
      <c r="R223" s="200"/>
      <c r="S223" s="200"/>
      <c r="T223" s="201"/>
      <c r="V223" s="202"/>
      <c r="W223" s="203"/>
      <c r="X223" s="209"/>
      <c r="Z223" s="78" t="str">
        <f t="shared" si="130"/>
        <v>0</v>
      </c>
      <c r="AA223" s="77">
        <f t="shared" si="131"/>
        <v>0</v>
      </c>
      <c r="AB223" s="77">
        <f t="shared" si="132"/>
        <v>0</v>
      </c>
      <c r="AC223" s="79" t="str">
        <f t="shared" si="133"/>
        <v>33.0.0</v>
      </c>
      <c r="AD223" s="179"/>
      <c r="AE223" s="180"/>
      <c r="AF223" s="79"/>
      <c r="AG223" s="79"/>
      <c r="AH223" s="80" t="str">
        <f>IFERROR((YEAR(AC224)-YEAR(AC223))*12+(MONTH(AC224)-MONTH(AC223))+1,"")</f>
        <v/>
      </c>
      <c r="AI223" s="79" t="str">
        <f>IF(AH223=1,"sm","ac")</f>
        <v>ac</v>
      </c>
      <c r="AJ223" s="78" t="str">
        <f t="shared" si="173"/>
        <v/>
      </c>
      <c r="AK223" s="77" t="str">
        <f t="shared" si="136"/>
        <v/>
      </c>
      <c r="AL223" s="77" t="str">
        <f t="shared" si="174"/>
        <v/>
      </c>
      <c r="AM223" s="82"/>
      <c r="AN223" s="77"/>
      <c r="AO223" s="77"/>
      <c r="AP223" s="77"/>
      <c r="AQ223" s="77"/>
      <c r="AR223" s="77"/>
      <c r="AS223" s="77"/>
      <c r="AT223" s="77"/>
      <c r="AU223" s="77"/>
      <c r="AV223" s="77"/>
      <c r="AW223" s="77"/>
    </row>
    <row r="224" spans="1:49" ht="13.5" customHeight="1" x14ac:dyDescent="0.15">
      <c r="A224" s="181">
        <v>83</v>
      </c>
      <c r="B224" s="71" t="str">
        <f>IF(職歴入力シート!C169="昭和","S",IF(職歴入力シート!C169="平成","H",IF(職歴入力シート!C169="令和","R","")))</f>
        <v/>
      </c>
      <c r="C224" s="51">
        <f>職歴入力シート!D169</f>
        <v>0</v>
      </c>
      <c r="D224" s="55">
        <f>職歴入力シート!E169</f>
        <v>0</v>
      </c>
      <c r="E224" s="52">
        <f>職歴入力シート!F169</f>
        <v>0</v>
      </c>
      <c r="F224" s="184">
        <f>職歴入力シート!G169</f>
        <v>0</v>
      </c>
      <c r="G224" s="184"/>
      <c r="H224" s="184"/>
      <c r="I224" s="184"/>
      <c r="J224" s="184"/>
      <c r="K224" s="184"/>
      <c r="L224" s="186">
        <f>職歴入力シート!H169</f>
        <v>0</v>
      </c>
      <c r="M224" s="187"/>
      <c r="N224" s="188"/>
      <c r="O224" s="184">
        <f>職歴入力シート!I169</f>
        <v>0</v>
      </c>
      <c r="P224" s="184"/>
      <c r="Q224" s="184"/>
      <c r="R224" s="184">
        <f>職歴入力シート!J169</f>
        <v>0</v>
      </c>
      <c r="S224" s="184"/>
      <c r="T224" s="189"/>
      <c r="V224" s="191" t="str">
        <f t="shared" si="146"/>
        <v/>
      </c>
      <c r="W224" s="193"/>
      <c r="X224" s="208"/>
      <c r="Z224" s="78" t="str">
        <f t="shared" si="130"/>
        <v>0</v>
      </c>
      <c r="AA224" s="77">
        <f t="shared" si="131"/>
        <v>0</v>
      </c>
      <c r="AB224" s="77">
        <f t="shared" si="132"/>
        <v>0</v>
      </c>
      <c r="AC224" s="79" t="str">
        <f t="shared" si="133"/>
        <v>33.0.0</v>
      </c>
      <c r="AD224" s="179" t="str">
        <f t="shared" ref="AD224" si="189">IFERROR((YEAR(AC225)-YEAR(AC224))*12+(MONTH(AC225)-MONTH(AC224))+1,"")</f>
        <v/>
      </c>
      <c r="AE224" s="180" t="str">
        <f>IF(AD224=1,"sm","ac")</f>
        <v>ac</v>
      </c>
      <c r="AF224" s="80" t="str">
        <f t="shared" ref="AF224" si="190">IFERROR((YEAR(AC224)-YEAR(AC223))*12+(MONTH(AC224)-MONTH(AC223))+1,"")</f>
        <v/>
      </c>
      <c r="AG224" s="79" t="str">
        <f>IF(AF224=1,"sm","ac")</f>
        <v>ac</v>
      </c>
      <c r="AH224" s="84"/>
      <c r="AI224" s="83"/>
      <c r="AJ224" s="78" t="str">
        <f t="shared" si="173"/>
        <v/>
      </c>
      <c r="AK224" s="77" t="str">
        <f t="shared" si="136"/>
        <v/>
      </c>
      <c r="AL224" s="77" t="str">
        <f t="shared" si="174"/>
        <v/>
      </c>
      <c r="AM224" s="81" t="str">
        <f>IF(AND(AE224="sm",AG224="sm",AI225="sm"),AO224,IF(AND(AE224="sm",AG224="sm",AI225="ac"),AP224,IF(AND(AE224="sm",AG224="ac",AI225="sm"),AQ224,IF(AND(AE224="sm",AG224="ac",AI225="ac"),AR224,IF(AND(AE224="ac",AG224="sm",AI225="sm"),AS224,IF(AND(AE224="ac",AG224="sm",AI225="ac"),AT224,IF(AND(AE224="ac",AG224="ac",AI225="sm"),AU224,IF(AND(AE224="ac",AG224="ac",AI225="ac"),AV224,"－"))))))))</f>
        <v/>
      </c>
      <c r="AN224" s="77"/>
      <c r="AO224" s="77" t="e">
        <f>IF(OR(AF224&lt;=0,AH225&lt;=0),"／",IF(AL225-AL224+1&gt;=AK224/2,AD224,IF(AL223-AL222+1&gt;AL225-AL224+1,AD224-1,AD224)))</f>
        <v>#VALUE!</v>
      </c>
      <c r="AP224" s="77" t="e">
        <f>IF(OR(AF224&lt;=0,AH225&lt;=0),"／",IF(AL224&lt;=AK224/2+1,AD224,AD224-1))</f>
        <v>#VALUE!</v>
      </c>
      <c r="AQ224" s="77" t="e">
        <f>IF(OR(AF224&lt;=0,AH225&lt;=0),"／",IF(AL225&lt;AK225/2,AD224-1,AD224))</f>
        <v>#VALUE!</v>
      </c>
      <c r="AR224" s="77" t="str">
        <f>IF(OR(AF224&lt;=0,AH225&lt;=0),"／",AD224)</f>
        <v/>
      </c>
      <c r="AS224" s="77" t="e">
        <f>IF(OR(AF224&lt;=0,AH225&lt;=0),"／",IF(AND(AL224&gt;=AK224/2+1,AL225&gt;=AK225/2),AD224-1,IF(AND(AL224&gt;=AK224/2+1,AL225&lt;AK225/2+1),AD224-2,IF(AND(AL224&lt;=AK224/2,AL225&gt;=AK225/2),AD224,IF(AND(AL224&lt;=AK224/2,AL225&lt;AK225/2),AD224-1,AD224)))))</f>
        <v>#VALUE!</v>
      </c>
      <c r="AT224" s="77" t="e">
        <f>IF(OR(AF224&lt;=0,AH225&lt;=0),"／",IF(AL224&lt;(AK224/2+1),AD224,AD224-1))</f>
        <v>#VALUE!</v>
      </c>
      <c r="AU224" s="77" t="e">
        <f>IF(OR(AF224&lt;=0,AH225&lt;=0),"／",IF(AL225&gt;=AK225/2,AD224,AD224-1))</f>
        <v>#VALUE!</v>
      </c>
      <c r="AV224" s="77" t="str">
        <f>IF(OR(AF224&lt;=0,AH225&lt;=0),"／",AD224)</f>
        <v/>
      </c>
      <c r="AW224" s="77"/>
    </row>
    <row r="225" spans="1:49" x14ac:dyDescent="0.15">
      <c r="A225" s="181"/>
      <c r="B225" s="72" t="str">
        <f>IF(職歴入力シート!C170="昭和","S",IF(職歴入力シート!C170="平成","H",IF(職歴入力シート!C170="令和","R","")))</f>
        <v/>
      </c>
      <c r="C225" s="53">
        <f>職歴入力シート!D170</f>
        <v>0</v>
      </c>
      <c r="D225" s="56">
        <f>職歴入力シート!E170</f>
        <v>0</v>
      </c>
      <c r="E225" s="54">
        <f>職歴入力シート!F170</f>
        <v>0</v>
      </c>
      <c r="F225" s="200"/>
      <c r="G225" s="200"/>
      <c r="H225" s="200"/>
      <c r="I225" s="200"/>
      <c r="J225" s="200"/>
      <c r="K225" s="200"/>
      <c r="L225" s="205">
        <f>職歴入力シート!H170</f>
        <v>0</v>
      </c>
      <c r="M225" s="206"/>
      <c r="N225" s="207"/>
      <c r="O225" s="200"/>
      <c r="P225" s="200"/>
      <c r="Q225" s="200"/>
      <c r="R225" s="200"/>
      <c r="S225" s="200"/>
      <c r="T225" s="201"/>
      <c r="V225" s="202"/>
      <c r="W225" s="203"/>
      <c r="X225" s="209"/>
      <c r="Z225" s="78" t="str">
        <f t="shared" si="130"/>
        <v>0</v>
      </c>
      <c r="AA225" s="77">
        <f t="shared" si="131"/>
        <v>0</v>
      </c>
      <c r="AB225" s="77">
        <f t="shared" si="132"/>
        <v>0</v>
      </c>
      <c r="AC225" s="79" t="str">
        <f t="shared" si="133"/>
        <v>33.0.0</v>
      </c>
      <c r="AD225" s="179"/>
      <c r="AE225" s="180"/>
      <c r="AF225" s="79"/>
      <c r="AG225" s="79"/>
      <c r="AH225" s="80" t="str">
        <f>IFERROR((YEAR(AC226)-YEAR(AC225))*12+(MONTH(AC226)-MONTH(AC225))+1,"")</f>
        <v/>
      </c>
      <c r="AI225" s="79" t="str">
        <f>IF(AH225=1,"sm","ac")</f>
        <v>ac</v>
      </c>
      <c r="AJ225" s="78" t="str">
        <f t="shared" si="173"/>
        <v/>
      </c>
      <c r="AK225" s="77" t="str">
        <f t="shared" si="136"/>
        <v/>
      </c>
      <c r="AL225" s="77" t="str">
        <f t="shared" si="174"/>
        <v/>
      </c>
      <c r="AM225" s="82"/>
      <c r="AN225" s="77"/>
      <c r="AO225" s="77"/>
      <c r="AP225" s="77"/>
      <c r="AQ225" s="77"/>
      <c r="AR225" s="77"/>
      <c r="AS225" s="77"/>
      <c r="AT225" s="77"/>
      <c r="AU225" s="77"/>
      <c r="AV225" s="77"/>
      <c r="AW225" s="77"/>
    </row>
    <row r="226" spans="1:49" ht="13.5" customHeight="1" x14ac:dyDescent="0.15">
      <c r="A226" s="181">
        <v>84</v>
      </c>
      <c r="B226" s="71" t="str">
        <f>IF(職歴入力シート!C171="昭和","S",IF(職歴入力シート!C171="平成","H",IF(職歴入力シート!C171="令和","R","")))</f>
        <v/>
      </c>
      <c r="C226" s="51">
        <f>職歴入力シート!D171</f>
        <v>0</v>
      </c>
      <c r="D226" s="55">
        <f>職歴入力シート!E171</f>
        <v>0</v>
      </c>
      <c r="E226" s="52">
        <f>職歴入力シート!F171</f>
        <v>0</v>
      </c>
      <c r="F226" s="184">
        <f>職歴入力シート!G171</f>
        <v>0</v>
      </c>
      <c r="G226" s="184"/>
      <c r="H226" s="184"/>
      <c r="I226" s="184"/>
      <c r="J226" s="184"/>
      <c r="K226" s="184"/>
      <c r="L226" s="186">
        <f>職歴入力シート!H171</f>
        <v>0</v>
      </c>
      <c r="M226" s="187"/>
      <c r="N226" s="188"/>
      <c r="O226" s="184">
        <f>職歴入力シート!I171</f>
        <v>0</v>
      </c>
      <c r="P226" s="184"/>
      <c r="Q226" s="184"/>
      <c r="R226" s="184">
        <f>職歴入力シート!J171</f>
        <v>0</v>
      </c>
      <c r="S226" s="184"/>
      <c r="T226" s="189"/>
      <c r="V226" s="191" t="str">
        <f t="shared" si="146"/>
        <v/>
      </c>
      <c r="W226" s="193"/>
      <c r="X226" s="208"/>
      <c r="Z226" s="78" t="str">
        <f t="shared" si="130"/>
        <v>0</v>
      </c>
      <c r="AA226" s="77">
        <f t="shared" si="131"/>
        <v>0</v>
      </c>
      <c r="AB226" s="77">
        <f t="shared" si="132"/>
        <v>0</v>
      </c>
      <c r="AC226" s="79" t="str">
        <f t="shared" si="133"/>
        <v>33.0.0</v>
      </c>
      <c r="AD226" s="179" t="str">
        <f t="shared" ref="AD226" si="191">IFERROR((YEAR(AC227)-YEAR(AC226))*12+(MONTH(AC227)-MONTH(AC226))+1,"")</f>
        <v/>
      </c>
      <c r="AE226" s="180" t="str">
        <f>IF(AD226=1,"sm","ac")</f>
        <v>ac</v>
      </c>
      <c r="AF226" s="80" t="str">
        <f t="shared" ref="AF226" si="192">IFERROR((YEAR(AC226)-YEAR(AC225))*12+(MONTH(AC226)-MONTH(AC225))+1,"")</f>
        <v/>
      </c>
      <c r="AG226" s="79" t="str">
        <f>IF(AF226=1,"sm","ac")</f>
        <v>ac</v>
      </c>
      <c r="AH226" s="84"/>
      <c r="AI226" s="83"/>
      <c r="AJ226" s="78" t="str">
        <f t="shared" si="173"/>
        <v/>
      </c>
      <c r="AK226" s="77" t="str">
        <f t="shared" si="136"/>
        <v/>
      </c>
      <c r="AL226" s="77" t="str">
        <f t="shared" si="174"/>
        <v/>
      </c>
      <c r="AM226" s="81" t="str">
        <f>IF(AND(AE226="sm",AG226="sm",AI227="sm"),AO226,IF(AND(AE226="sm",AG226="sm",AI227="ac"),AP226,IF(AND(AE226="sm",AG226="ac",AI227="sm"),AQ226,IF(AND(AE226="sm",AG226="ac",AI227="ac"),AR226,IF(AND(AE226="ac",AG226="sm",AI227="sm"),AS226,IF(AND(AE226="ac",AG226="sm",AI227="ac"),AT226,IF(AND(AE226="ac",AG226="ac",AI227="sm"),AU226,IF(AND(AE226="ac",AG226="ac",AI227="ac"),AV226,"－"))))))))</f>
        <v/>
      </c>
      <c r="AN226" s="77"/>
      <c r="AO226" s="77" t="e">
        <f>IF(OR(AF226&lt;=0,AH227&lt;=0),"／",IF(AL227-AL226+1&gt;=AK226/2,AD226,IF(AL225-AL224+1&gt;AL227-AL226+1,AD226-1,AD226)))</f>
        <v>#VALUE!</v>
      </c>
      <c r="AP226" s="77" t="e">
        <f>IF(OR(AF226&lt;=0,AH227&lt;=0),"／",IF(AL226&lt;=AK226/2+1,AD226,AD226-1))</f>
        <v>#VALUE!</v>
      </c>
      <c r="AQ226" s="77" t="e">
        <f>IF(OR(AF226&lt;=0,AH227&lt;=0),"／",IF(AL227&lt;AK227/2,AD226-1,AD226))</f>
        <v>#VALUE!</v>
      </c>
      <c r="AR226" s="77" t="str">
        <f>IF(OR(AF226&lt;=0,AH227&lt;=0),"／",AD226)</f>
        <v/>
      </c>
      <c r="AS226" s="77" t="e">
        <f>IF(OR(AF226&lt;=0,AH227&lt;=0),"／",IF(AND(AL226&gt;=AK226/2+1,AL227&gt;=AK227/2),AD226-1,IF(AND(AL226&gt;=AK226/2+1,AL227&lt;AK227/2+1),AD226-2,IF(AND(AL226&lt;=AK226/2,AL227&gt;=AK227/2),AD226,IF(AND(AL226&lt;=AK226/2,AL227&lt;AK227/2),AD226-1,AD226)))))</f>
        <v>#VALUE!</v>
      </c>
      <c r="AT226" s="77" t="e">
        <f>IF(OR(AF226&lt;=0,AH227&lt;=0),"／",IF(AL226&lt;(AK226/2+1),AD226,AD226-1))</f>
        <v>#VALUE!</v>
      </c>
      <c r="AU226" s="77" t="e">
        <f>IF(OR(AF226&lt;=0,AH227&lt;=0),"／",IF(AL227&gt;=AK227/2,AD226,AD226-1))</f>
        <v>#VALUE!</v>
      </c>
      <c r="AV226" s="77" t="str">
        <f>IF(OR(AF226&lt;=0,AH227&lt;=0),"／",AD226)</f>
        <v/>
      </c>
      <c r="AW226" s="77"/>
    </row>
    <row r="227" spans="1:49" x14ac:dyDescent="0.15">
      <c r="A227" s="181"/>
      <c r="B227" s="72" t="str">
        <f>IF(職歴入力シート!C172="昭和","S",IF(職歴入力シート!C172="平成","H",IF(職歴入力シート!C172="令和","R","")))</f>
        <v/>
      </c>
      <c r="C227" s="53">
        <f>職歴入力シート!D172</f>
        <v>0</v>
      </c>
      <c r="D227" s="56">
        <f>職歴入力シート!E172</f>
        <v>0</v>
      </c>
      <c r="E227" s="54">
        <f>職歴入力シート!F172</f>
        <v>0</v>
      </c>
      <c r="F227" s="200"/>
      <c r="G227" s="200"/>
      <c r="H227" s="200"/>
      <c r="I227" s="200"/>
      <c r="J227" s="200"/>
      <c r="K227" s="200"/>
      <c r="L227" s="205">
        <f>職歴入力シート!H172</f>
        <v>0</v>
      </c>
      <c r="M227" s="206"/>
      <c r="N227" s="207"/>
      <c r="O227" s="200"/>
      <c r="P227" s="200"/>
      <c r="Q227" s="200"/>
      <c r="R227" s="200"/>
      <c r="S227" s="200"/>
      <c r="T227" s="201"/>
      <c r="V227" s="202"/>
      <c r="W227" s="203"/>
      <c r="X227" s="209"/>
      <c r="Z227" s="78" t="str">
        <f t="shared" si="130"/>
        <v>0</v>
      </c>
      <c r="AA227" s="77">
        <f t="shared" si="131"/>
        <v>0</v>
      </c>
      <c r="AB227" s="77">
        <f t="shared" si="132"/>
        <v>0</v>
      </c>
      <c r="AC227" s="79" t="str">
        <f t="shared" si="133"/>
        <v>33.0.0</v>
      </c>
      <c r="AD227" s="179"/>
      <c r="AE227" s="180"/>
      <c r="AF227" s="79"/>
      <c r="AG227" s="79"/>
      <c r="AH227" s="80" t="str">
        <f>IFERROR((YEAR(AC228)-YEAR(AC227))*12+(MONTH(AC228)-MONTH(AC227))+1,"")</f>
        <v/>
      </c>
      <c r="AI227" s="79" t="str">
        <f>IF(AH227=1,"sm","ac")</f>
        <v>ac</v>
      </c>
      <c r="AJ227" s="78" t="str">
        <f t="shared" si="173"/>
        <v/>
      </c>
      <c r="AK227" s="77" t="str">
        <f t="shared" si="136"/>
        <v/>
      </c>
      <c r="AL227" s="77" t="str">
        <f t="shared" si="174"/>
        <v/>
      </c>
      <c r="AM227" s="82"/>
      <c r="AN227" s="77"/>
      <c r="AO227" s="77"/>
      <c r="AP227" s="77"/>
      <c r="AQ227" s="77"/>
      <c r="AR227" s="77"/>
      <c r="AS227" s="77"/>
      <c r="AT227" s="77"/>
      <c r="AU227" s="77"/>
      <c r="AV227" s="77"/>
      <c r="AW227" s="77"/>
    </row>
    <row r="228" spans="1:49" ht="13.5" customHeight="1" x14ac:dyDescent="0.15">
      <c r="A228" s="181">
        <v>85</v>
      </c>
      <c r="B228" s="71" t="str">
        <f>IF(職歴入力シート!C173="昭和","S",IF(職歴入力シート!C173="平成","H",IF(職歴入力シート!C173="令和","R","")))</f>
        <v/>
      </c>
      <c r="C228" s="51">
        <f>職歴入力シート!D173</f>
        <v>0</v>
      </c>
      <c r="D228" s="55">
        <f>職歴入力シート!E173</f>
        <v>0</v>
      </c>
      <c r="E228" s="52">
        <f>職歴入力シート!F173</f>
        <v>0</v>
      </c>
      <c r="F228" s="184">
        <f>職歴入力シート!G173</f>
        <v>0</v>
      </c>
      <c r="G228" s="184"/>
      <c r="H228" s="184"/>
      <c r="I228" s="184"/>
      <c r="J228" s="184"/>
      <c r="K228" s="184"/>
      <c r="L228" s="186">
        <f>職歴入力シート!H173</f>
        <v>0</v>
      </c>
      <c r="M228" s="187"/>
      <c r="N228" s="188"/>
      <c r="O228" s="184">
        <f>職歴入力シート!I173</f>
        <v>0</v>
      </c>
      <c r="P228" s="184"/>
      <c r="Q228" s="184"/>
      <c r="R228" s="184">
        <f>職歴入力シート!J173</f>
        <v>0</v>
      </c>
      <c r="S228" s="184"/>
      <c r="T228" s="189"/>
      <c r="V228" s="191" t="str">
        <f t="shared" si="146"/>
        <v/>
      </c>
      <c r="W228" s="193"/>
      <c r="X228" s="208"/>
      <c r="Z228" s="78" t="str">
        <f t="shared" si="130"/>
        <v>0</v>
      </c>
      <c r="AA228" s="77">
        <f t="shared" si="131"/>
        <v>0</v>
      </c>
      <c r="AB228" s="77">
        <f t="shared" si="132"/>
        <v>0</v>
      </c>
      <c r="AC228" s="79" t="str">
        <f t="shared" si="133"/>
        <v>33.0.0</v>
      </c>
      <c r="AD228" s="179" t="str">
        <f t="shared" ref="AD228" si="193">IFERROR((YEAR(AC229)-YEAR(AC228))*12+(MONTH(AC229)-MONTH(AC228))+1,"")</f>
        <v/>
      </c>
      <c r="AE228" s="180" t="str">
        <f>IF(AD228=1,"sm","ac")</f>
        <v>ac</v>
      </c>
      <c r="AF228" s="80" t="str">
        <f t="shared" ref="AF228" si="194">IFERROR((YEAR(AC228)-YEAR(AC227))*12+(MONTH(AC228)-MONTH(AC227))+1,"")</f>
        <v/>
      </c>
      <c r="AG228" s="79" t="str">
        <f>IF(AF228=1,"sm","ac")</f>
        <v>ac</v>
      </c>
      <c r="AH228" s="84"/>
      <c r="AI228" s="83"/>
      <c r="AJ228" s="78" t="str">
        <f t="shared" si="173"/>
        <v/>
      </c>
      <c r="AK228" s="77" t="str">
        <f t="shared" si="136"/>
        <v/>
      </c>
      <c r="AL228" s="77" t="str">
        <f t="shared" si="174"/>
        <v/>
      </c>
      <c r="AM228" s="81" t="str">
        <f>IF(AND(AE228="sm",AG228="sm",AI229="sm"),AO228,IF(AND(AE228="sm",AG228="sm",AI229="ac"),AP228,IF(AND(AE228="sm",AG228="ac",AI229="sm"),AQ228,IF(AND(AE228="sm",AG228="ac",AI229="ac"),AR228,IF(AND(AE228="ac",AG228="sm",AI229="sm"),AS228,IF(AND(AE228="ac",AG228="sm",AI229="ac"),AT228,IF(AND(AE228="ac",AG228="ac",AI229="sm"),AU228,IF(AND(AE228="ac",AG228="ac",AI229="ac"),AV228,"－"))))))))</f>
        <v/>
      </c>
      <c r="AN228" s="77"/>
      <c r="AO228" s="77" t="e">
        <f>IF(OR(AF228&lt;=0,AH229&lt;=0),"／",IF(AL229-AL228+1&gt;=AK228/2,AD228,IF(AL227-AL226+1&gt;AL229-AL228+1,AD228-1,AD228)))</f>
        <v>#VALUE!</v>
      </c>
      <c r="AP228" s="77" t="e">
        <f>IF(OR(AF228&lt;=0,AH229&lt;=0),"／",IF(AL228&lt;=AK228/2+1,AD228,AD228-1))</f>
        <v>#VALUE!</v>
      </c>
      <c r="AQ228" s="77" t="e">
        <f>IF(OR(AF228&lt;=0,AH229&lt;=0),"／",IF(AL229&lt;AK229/2,AD228-1,AD228))</f>
        <v>#VALUE!</v>
      </c>
      <c r="AR228" s="77" t="str">
        <f>IF(OR(AF228&lt;=0,AH229&lt;=0),"／",AD228)</f>
        <v/>
      </c>
      <c r="AS228" s="77" t="e">
        <f>IF(OR(AF228&lt;=0,AH229&lt;=0),"／",IF(AND(AL228&gt;=AK228/2+1,AL229&gt;=AK229/2),AD228-1,IF(AND(AL228&gt;=AK228/2+1,AL229&lt;AK229/2+1),AD228-2,IF(AND(AL228&lt;=AK228/2,AL229&gt;=AK229/2),AD228,IF(AND(AL228&lt;=AK228/2,AL229&lt;AK229/2),AD228-1,AD228)))))</f>
        <v>#VALUE!</v>
      </c>
      <c r="AT228" s="77" t="e">
        <f>IF(OR(AF228&lt;=0,AH229&lt;=0),"／",IF(AL228&lt;(AK228/2+1),AD228,AD228-1))</f>
        <v>#VALUE!</v>
      </c>
      <c r="AU228" s="77" t="e">
        <f>IF(OR(AF228&lt;=0,AH229&lt;=0),"／",IF(AL229&gt;=AK229/2,AD228,AD228-1))</f>
        <v>#VALUE!</v>
      </c>
      <c r="AV228" s="77" t="str">
        <f>IF(OR(AF228&lt;=0,AH229&lt;=0),"／",AD228)</f>
        <v/>
      </c>
      <c r="AW228" s="77"/>
    </row>
    <row r="229" spans="1:49" x14ac:dyDescent="0.15">
      <c r="A229" s="181"/>
      <c r="B229" s="72" t="str">
        <f>IF(職歴入力シート!C174="昭和","S",IF(職歴入力シート!C174="平成","H",IF(職歴入力シート!C174="令和","R","")))</f>
        <v/>
      </c>
      <c r="C229" s="53">
        <f>職歴入力シート!D174</f>
        <v>0</v>
      </c>
      <c r="D229" s="56">
        <f>職歴入力シート!E174</f>
        <v>0</v>
      </c>
      <c r="E229" s="54">
        <f>職歴入力シート!F174</f>
        <v>0</v>
      </c>
      <c r="F229" s="200"/>
      <c r="G229" s="200"/>
      <c r="H229" s="200"/>
      <c r="I229" s="200"/>
      <c r="J229" s="200"/>
      <c r="K229" s="200"/>
      <c r="L229" s="205">
        <f>職歴入力シート!H174</f>
        <v>0</v>
      </c>
      <c r="M229" s="206"/>
      <c r="N229" s="207"/>
      <c r="O229" s="200"/>
      <c r="P229" s="200"/>
      <c r="Q229" s="200"/>
      <c r="R229" s="200"/>
      <c r="S229" s="200"/>
      <c r="T229" s="201"/>
      <c r="V229" s="202"/>
      <c r="W229" s="203"/>
      <c r="X229" s="209"/>
      <c r="Z229" s="78" t="str">
        <f t="shared" si="130"/>
        <v>0</v>
      </c>
      <c r="AA229" s="77">
        <f t="shared" si="131"/>
        <v>0</v>
      </c>
      <c r="AB229" s="77">
        <f t="shared" si="132"/>
        <v>0</v>
      </c>
      <c r="AC229" s="79" t="str">
        <f t="shared" si="133"/>
        <v>33.0.0</v>
      </c>
      <c r="AD229" s="179"/>
      <c r="AE229" s="180"/>
      <c r="AF229" s="79"/>
      <c r="AG229" s="79"/>
      <c r="AH229" s="80" t="str">
        <f>IFERROR((YEAR(AC230)-YEAR(AC229))*12+(MONTH(AC230)-MONTH(AC229))+1,"")</f>
        <v/>
      </c>
      <c r="AI229" s="79" t="str">
        <f>IF(AH229=1,"sm","ac")</f>
        <v>ac</v>
      </c>
      <c r="AJ229" s="78" t="str">
        <f t="shared" si="173"/>
        <v/>
      </c>
      <c r="AK229" s="77" t="str">
        <f t="shared" si="136"/>
        <v/>
      </c>
      <c r="AL229" s="77" t="str">
        <f t="shared" si="174"/>
        <v/>
      </c>
      <c r="AM229" s="82"/>
      <c r="AN229" s="77"/>
      <c r="AO229" s="77"/>
      <c r="AP229" s="77"/>
      <c r="AQ229" s="77"/>
      <c r="AR229" s="77"/>
      <c r="AS229" s="77"/>
      <c r="AT229" s="77"/>
      <c r="AU229" s="77"/>
      <c r="AV229" s="77"/>
      <c r="AW229" s="77"/>
    </row>
    <row r="230" spans="1:49" ht="13.5" customHeight="1" x14ac:dyDescent="0.15">
      <c r="A230" s="181">
        <v>86</v>
      </c>
      <c r="B230" s="71" t="str">
        <f>IF(職歴入力シート!C175="昭和","S",IF(職歴入力シート!C175="平成","H",IF(職歴入力シート!C175="令和","R","")))</f>
        <v/>
      </c>
      <c r="C230" s="51">
        <f>職歴入力シート!D175</f>
        <v>0</v>
      </c>
      <c r="D230" s="55">
        <f>職歴入力シート!E175</f>
        <v>0</v>
      </c>
      <c r="E230" s="52">
        <f>職歴入力シート!F175</f>
        <v>0</v>
      </c>
      <c r="F230" s="184">
        <f>職歴入力シート!G175</f>
        <v>0</v>
      </c>
      <c r="G230" s="184"/>
      <c r="H230" s="184"/>
      <c r="I230" s="184"/>
      <c r="J230" s="184"/>
      <c r="K230" s="184"/>
      <c r="L230" s="186">
        <f>職歴入力シート!H175</f>
        <v>0</v>
      </c>
      <c r="M230" s="187"/>
      <c r="N230" s="188"/>
      <c r="O230" s="184">
        <f>職歴入力シート!I175</f>
        <v>0</v>
      </c>
      <c r="P230" s="184"/>
      <c r="Q230" s="184"/>
      <c r="R230" s="184">
        <f>職歴入力シート!J175</f>
        <v>0</v>
      </c>
      <c r="S230" s="184"/>
      <c r="T230" s="189"/>
      <c r="V230" s="191" t="str">
        <f t="shared" si="146"/>
        <v/>
      </c>
      <c r="W230" s="193"/>
      <c r="X230" s="208"/>
      <c r="Z230" s="78" t="str">
        <f t="shared" si="130"/>
        <v>0</v>
      </c>
      <c r="AA230" s="77">
        <f t="shared" si="131"/>
        <v>0</v>
      </c>
      <c r="AB230" s="77">
        <f t="shared" si="132"/>
        <v>0</v>
      </c>
      <c r="AC230" s="79" t="str">
        <f t="shared" si="133"/>
        <v>33.0.0</v>
      </c>
      <c r="AD230" s="179" t="str">
        <f t="shared" ref="AD230" si="195">IFERROR((YEAR(AC231)-YEAR(AC230))*12+(MONTH(AC231)-MONTH(AC230))+1,"")</f>
        <v/>
      </c>
      <c r="AE230" s="180" t="str">
        <f>IF(AD230=1,"sm","ac")</f>
        <v>ac</v>
      </c>
      <c r="AF230" s="80" t="str">
        <f t="shared" ref="AF230" si="196">IFERROR((YEAR(AC230)-YEAR(AC229))*12+(MONTH(AC230)-MONTH(AC229))+1,"")</f>
        <v/>
      </c>
      <c r="AG230" s="79" t="str">
        <f>IF(AF230=1,"sm","ac")</f>
        <v>ac</v>
      </c>
      <c r="AH230" s="84"/>
      <c r="AI230" s="83"/>
      <c r="AJ230" s="78" t="str">
        <f t="shared" si="173"/>
        <v/>
      </c>
      <c r="AK230" s="77" t="str">
        <f t="shared" si="136"/>
        <v/>
      </c>
      <c r="AL230" s="77" t="str">
        <f t="shared" si="174"/>
        <v/>
      </c>
      <c r="AM230" s="81" t="str">
        <f>IF(AND(AE230="sm",AG230="sm",AI231="sm"),AO230,IF(AND(AE230="sm",AG230="sm",AI231="ac"),AP230,IF(AND(AE230="sm",AG230="ac",AI231="sm"),AQ230,IF(AND(AE230="sm",AG230="ac",AI231="ac"),AR230,IF(AND(AE230="ac",AG230="sm",AI231="sm"),AS230,IF(AND(AE230="ac",AG230="sm",AI231="ac"),AT230,IF(AND(AE230="ac",AG230="ac",AI231="sm"),AU230,IF(AND(AE230="ac",AG230="ac",AI231="ac"),AV230,"－"))))))))</f>
        <v/>
      </c>
      <c r="AN230" s="77"/>
      <c r="AO230" s="77" t="e">
        <f>IF(OR(AF230&lt;=0,AH231&lt;=0),"／",IF(AL231-AL230+1&gt;=AK230/2,AD230,IF(AL229-AL228+1&gt;AL231-AL230+1,AD230-1,AD230)))</f>
        <v>#VALUE!</v>
      </c>
      <c r="AP230" s="77" t="e">
        <f>IF(OR(AF230&lt;=0,AH231&lt;=0),"／",IF(AL230&lt;=AK230/2+1,AD230,AD230-1))</f>
        <v>#VALUE!</v>
      </c>
      <c r="AQ230" s="77" t="e">
        <f>IF(OR(AF230&lt;=0,AH231&lt;=0),"／",IF(AL231&lt;AK231/2,AD230-1,AD230))</f>
        <v>#VALUE!</v>
      </c>
      <c r="AR230" s="77" t="str">
        <f>IF(OR(AF230&lt;=0,AH231&lt;=0),"／",AD230)</f>
        <v/>
      </c>
      <c r="AS230" s="77" t="e">
        <f>IF(OR(AF230&lt;=0,AH231&lt;=0),"／",IF(AND(AL230&gt;=AK230/2+1,AL231&gt;=AK231/2),AD230-1,IF(AND(AL230&gt;=AK230/2+1,AL231&lt;AK231/2+1),AD230-2,IF(AND(AL230&lt;=AK230/2,AL231&gt;=AK231/2),AD230,IF(AND(AL230&lt;=AK230/2,AL231&lt;AK231/2),AD230-1,AD230)))))</f>
        <v>#VALUE!</v>
      </c>
      <c r="AT230" s="77" t="e">
        <f>IF(OR(AF230&lt;=0,AH231&lt;=0),"／",IF(AL230&lt;(AK230/2+1),AD230,AD230-1))</f>
        <v>#VALUE!</v>
      </c>
      <c r="AU230" s="77" t="e">
        <f>IF(OR(AF230&lt;=0,AH231&lt;=0),"／",IF(AL231&gt;=AK231/2,AD230,AD230-1))</f>
        <v>#VALUE!</v>
      </c>
      <c r="AV230" s="77" t="str">
        <f>IF(OR(AF230&lt;=0,AH231&lt;=0),"／",AD230)</f>
        <v/>
      </c>
      <c r="AW230" s="77"/>
    </row>
    <row r="231" spans="1:49" x14ac:dyDescent="0.15">
      <c r="A231" s="181"/>
      <c r="B231" s="72" t="str">
        <f>IF(職歴入力シート!C176="昭和","S",IF(職歴入力シート!C176="平成","H",IF(職歴入力シート!C176="令和","R","")))</f>
        <v/>
      </c>
      <c r="C231" s="53">
        <f>職歴入力シート!D176</f>
        <v>0</v>
      </c>
      <c r="D231" s="56">
        <f>職歴入力シート!E176</f>
        <v>0</v>
      </c>
      <c r="E231" s="54">
        <f>職歴入力シート!F176</f>
        <v>0</v>
      </c>
      <c r="F231" s="200"/>
      <c r="G231" s="200"/>
      <c r="H231" s="200"/>
      <c r="I231" s="200"/>
      <c r="J231" s="200"/>
      <c r="K231" s="200"/>
      <c r="L231" s="205">
        <f>職歴入力シート!H176</f>
        <v>0</v>
      </c>
      <c r="M231" s="206"/>
      <c r="N231" s="207"/>
      <c r="O231" s="200"/>
      <c r="P231" s="200"/>
      <c r="Q231" s="200"/>
      <c r="R231" s="200"/>
      <c r="S231" s="200"/>
      <c r="T231" s="201"/>
      <c r="V231" s="202"/>
      <c r="W231" s="203"/>
      <c r="X231" s="209"/>
      <c r="Z231" s="78" t="str">
        <f t="shared" si="130"/>
        <v>0</v>
      </c>
      <c r="AA231" s="77">
        <f t="shared" si="131"/>
        <v>0</v>
      </c>
      <c r="AB231" s="77">
        <f t="shared" si="132"/>
        <v>0</v>
      </c>
      <c r="AC231" s="79" t="str">
        <f t="shared" si="133"/>
        <v>33.0.0</v>
      </c>
      <c r="AD231" s="179"/>
      <c r="AE231" s="180"/>
      <c r="AF231" s="79"/>
      <c r="AG231" s="79"/>
      <c r="AH231" s="80" t="str">
        <f>IFERROR((YEAR(AC232)-YEAR(AC231))*12+(MONTH(AC232)-MONTH(AC231))+1,"")</f>
        <v/>
      </c>
      <c r="AI231" s="79" t="str">
        <f>IF(AH231=1,"sm","ac")</f>
        <v>ac</v>
      </c>
      <c r="AJ231" s="78" t="str">
        <f t="shared" si="173"/>
        <v/>
      </c>
      <c r="AK231" s="77" t="str">
        <f t="shared" si="136"/>
        <v/>
      </c>
      <c r="AL231" s="77" t="str">
        <f t="shared" si="174"/>
        <v/>
      </c>
      <c r="AM231" s="82"/>
      <c r="AN231" s="77"/>
      <c r="AO231" s="77"/>
      <c r="AP231" s="77"/>
      <c r="AQ231" s="77"/>
      <c r="AR231" s="77"/>
      <c r="AS231" s="77"/>
      <c r="AT231" s="77"/>
      <c r="AU231" s="77"/>
      <c r="AV231" s="77"/>
      <c r="AW231" s="77"/>
    </row>
    <row r="232" spans="1:49" ht="13.5" customHeight="1" x14ac:dyDescent="0.15">
      <c r="A232" s="181">
        <v>87</v>
      </c>
      <c r="B232" s="71" t="str">
        <f>IF(職歴入力シート!C177="昭和","S",IF(職歴入力シート!C177="平成","H",IF(職歴入力シート!C177="令和","R","")))</f>
        <v/>
      </c>
      <c r="C232" s="51">
        <f>職歴入力シート!D177</f>
        <v>0</v>
      </c>
      <c r="D232" s="55">
        <f>職歴入力シート!E177</f>
        <v>0</v>
      </c>
      <c r="E232" s="52">
        <f>職歴入力シート!F177</f>
        <v>0</v>
      </c>
      <c r="F232" s="184">
        <f>職歴入力シート!G177</f>
        <v>0</v>
      </c>
      <c r="G232" s="184"/>
      <c r="H232" s="184"/>
      <c r="I232" s="184"/>
      <c r="J232" s="184"/>
      <c r="K232" s="184"/>
      <c r="L232" s="186">
        <f>職歴入力シート!H177</f>
        <v>0</v>
      </c>
      <c r="M232" s="187"/>
      <c r="N232" s="188"/>
      <c r="O232" s="184">
        <f>職歴入力シート!I177</f>
        <v>0</v>
      </c>
      <c r="P232" s="184"/>
      <c r="Q232" s="184"/>
      <c r="R232" s="184">
        <f>職歴入力シート!J177</f>
        <v>0</v>
      </c>
      <c r="S232" s="184"/>
      <c r="T232" s="189"/>
      <c r="V232" s="191" t="str">
        <f>AM232</f>
        <v/>
      </c>
      <c r="W232" s="193"/>
      <c r="X232" s="208"/>
      <c r="Z232" s="78" t="str">
        <f t="shared" si="130"/>
        <v>0</v>
      </c>
      <c r="AA232" s="77">
        <f t="shared" si="131"/>
        <v>0</v>
      </c>
      <c r="AB232" s="77">
        <f t="shared" si="132"/>
        <v>0</v>
      </c>
      <c r="AC232" s="79" t="str">
        <f t="shared" si="133"/>
        <v>33.0.0</v>
      </c>
      <c r="AD232" s="179" t="str">
        <f t="shared" ref="AD232" si="197">IFERROR((YEAR(AC233)-YEAR(AC232))*12+(MONTH(AC233)-MONTH(AC232))+1,"")</f>
        <v/>
      </c>
      <c r="AE232" s="180" t="str">
        <f>IF(AD232=1,"sm","ac")</f>
        <v>ac</v>
      </c>
      <c r="AF232" s="80" t="str">
        <f>IFERROR((YEAR(AC232)-YEAR(AC231))*12+(MONTH(AC232)-MONTH(AC231))+1,"")</f>
        <v/>
      </c>
      <c r="AG232" s="79" t="str">
        <f>IF(AF232=1,"sm","ac")</f>
        <v>ac</v>
      </c>
      <c r="AH232" s="84"/>
      <c r="AI232" s="83"/>
      <c r="AJ232" s="78" t="str">
        <f t="shared" si="173"/>
        <v/>
      </c>
      <c r="AK232" s="77" t="str">
        <f t="shared" si="136"/>
        <v/>
      </c>
      <c r="AL232" s="77" t="str">
        <f t="shared" si="174"/>
        <v/>
      </c>
      <c r="AM232" s="81" t="str">
        <f>IF(AND(AE232="sm",AG232="sm",AI233="sm"),AO232,IF(AND(AE232="sm",AG232="sm",AI233="ac"),AP232,IF(AND(AE232="sm",AG232="ac",AI233="sm"),AQ232,IF(AND(AE232="sm",AG232="ac",AI233="ac"),AR232,IF(AND(AE232="ac",AG232="sm",AI233="sm"),AS232,IF(AND(AE232="ac",AG232="sm",AI233="ac"),AT232,IF(AND(AE232="ac",AG232="ac",AI233="sm"),AU232,IF(AND(AE232="ac",AG232="ac",AI233="ac"),AV232,"－"))))))))</f>
        <v/>
      </c>
      <c r="AN232" s="77"/>
      <c r="AO232" s="77" t="e">
        <f>IF(OR(AF232&lt;=0,AH233&lt;=0),"／",IF(AL233-AL232+1&gt;=AK232/2,AD232,IF(AL231-AL230+1&gt;AL233-AL232+1,AD232-1,AD232)))</f>
        <v>#VALUE!</v>
      </c>
      <c r="AP232" s="77" t="e">
        <f>IF(OR(AF232&lt;=0,AH233&lt;=0),"／",IF(AL232&lt;=AK232/2+1,AD232,AD232-1))</f>
        <v>#VALUE!</v>
      </c>
      <c r="AQ232" s="77" t="e">
        <f>IF(OR(AF232&lt;=0,AH233&lt;=0),"／",IF(AL233&lt;AK233/2,AD232-1,AD232))</f>
        <v>#VALUE!</v>
      </c>
      <c r="AR232" s="77" t="str">
        <f>IF(OR(AF232&lt;=0,AH233&lt;=0),"／",AD232)</f>
        <v/>
      </c>
      <c r="AS232" s="77" t="e">
        <f>IF(OR(AF232&lt;=0,AH233&lt;=0),"／",IF(AND(AL232&gt;=AK232/2+1,AL233&gt;=AK233/2),AD232-1,IF(AND(AL232&gt;=AK232/2+1,AL233&lt;AK233/2+1),AD232-2,IF(AND(AL232&lt;=AK232/2,AL233&gt;=AK233/2),AD232,IF(AND(AL232&lt;=AK232/2,AL233&lt;AK233/2),AD232-1,AD232)))))</f>
        <v>#VALUE!</v>
      </c>
      <c r="AT232" s="77" t="e">
        <f>IF(OR(AF232&lt;=0,AH233&lt;=0),"／",IF(AL232&lt;(AK232/2+1),AD232,AD232-1))</f>
        <v>#VALUE!</v>
      </c>
      <c r="AU232" s="77" t="e">
        <f>IF(OR(AF232&lt;=0,AH233&lt;=0),"／",IF(AL233&gt;=AK233/2,AD232,AD232-1))</f>
        <v>#VALUE!</v>
      </c>
      <c r="AV232" s="77" t="str">
        <f>IF(OR(AF232&lt;=0,AH233&lt;=0),"／",AD232)</f>
        <v/>
      </c>
      <c r="AW232" s="77"/>
    </row>
    <row r="233" spans="1:49" ht="14.25" thickBot="1" x14ac:dyDescent="0.2">
      <c r="A233" s="182"/>
      <c r="B233" s="73" t="str">
        <f>IF(職歴入力シート!C178="昭和","S",IF(職歴入力シート!C178="平成","H",IF(職歴入力シート!C178="令和","R","")))</f>
        <v/>
      </c>
      <c r="C233" s="58">
        <f>職歴入力シート!D178</f>
        <v>0</v>
      </c>
      <c r="D233" s="59">
        <f>職歴入力シート!E178</f>
        <v>0</v>
      </c>
      <c r="E233" s="60">
        <f>職歴入力シート!F178</f>
        <v>0</v>
      </c>
      <c r="F233" s="185"/>
      <c r="G233" s="185"/>
      <c r="H233" s="185"/>
      <c r="I233" s="185"/>
      <c r="J233" s="185"/>
      <c r="K233" s="185"/>
      <c r="L233" s="197">
        <f>職歴入力シート!H178</f>
        <v>0</v>
      </c>
      <c r="M233" s="198"/>
      <c r="N233" s="199"/>
      <c r="O233" s="185"/>
      <c r="P233" s="185"/>
      <c r="Q233" s="185"/>
      <c r="R233" s="185"/>
      <c r="S233" s="185"/>
      <c r="T233" s="190"/>
      <c r="V233" s="192"/>
      <c r="W233" s="194"/>
      <c r="X233" s="234"/>
      <c r="Z233" s="78" t="str">
        <f t="shared" si="130"/>
        <v>0</v>
      </c>
      <c r="AA233" s="77">
        <f t="shared" si="131"/>
        <v>0</v>
      </c>
      <c r="AB233" s="77">
        <f t="shared" si="132"/>
        <v>0</v>
      </c>
      <c r="AC233" s="79" t="str">
        <f t="shared" si="133"/>
        <v>33.0.0</v>
      </c>
      <c r="AD233" s="179"/>
      <c r="AE233" s="180"/>
      <c r="AF233" s="79"/>
      <c r="AG233" s="79"/>
      <c r="AH233" s="80" t="str">
        <f>IFERROR((YEAR(AC238)-YEAR(AC233))*12+(MONTH(AC238)-MONTH(AC233))+1,"")</f>
        <v/>
      </c>
      <c r="AI233" s="79" t="str">
        <f>IF(AH233=1,"sm","ac")</f>
        <v>ac</v>
      </c>
      <c r="AJ233" s="78" t="str">
        <f t="shared" si="173"/>
        <v/>
      </c>
      <c r="AK233" s="77" t="str">
        <f t="shared" si="136"/>
        <v/>
      </c>
      <c r="AL233" s="77" t="str">
        <f t="shared" si="174"/>
        <v/>
      </c>
      <c r="AM233" s="82"/>
      <c r="AN233" s="77"/>
      <c r="AO233" s="77"/>
      <c r="AP233" s="77"/>
      <c r="AQ233" s="77"/>
      <c r="AR233" s="77"/>
      <c r="AS233" s="77"/>
      <c r="AT233" s="77"/>
      <c r="AU233" s="77"/>
      <c r="AV233" s="77"/>
      <c r="AW233" s="77"/>
    </row>
    <row r="234" spans="1:49" ht="13.5" customHeight="1" thickBot="1" x14ac:dyDescent="0.2">
      <c r="B234" s="70" t="str">
        <f>印刷シート!$E$5</f>
        <v>　</v>
      </c>
      <c r="C234" s="69"/>
      <c r="D234" s="69"/>
      <c r="E234" s="69"/>
      <c r="F234" s="69"/>
      <c r="G234" s="69"/>
      <c r="H234" s="65"/>
      <c r="I234" s="69"/>
      <c r="J234" s="69"/>
      <c r="K234" s="69"/>
      <c r="L234" s="69"/>
      <c r="M234" s="69"/>
      <c r="N234" s="69"/>
      <c r="O234" s="69"/>
      <c r="P234" s="65"/>
      <c r="Q234" s="65"/>
      <c r="R234" s="65"/>
      <c r="S234" s="65"/>
      <c r="T234" s="235">
        <f>氏名等入力シート!G4</f>
        <v>0</v>
      </c>
      <c r="U234" s="235"/>
      <c r="V234" s="235"/>
      <c r="W234" s="50" t="s">
        <v>136</v>
      </c>
      <c r="X234" s="50" t="str">
        <f>IF(職歴入力シート!C179="","",X172+1)</f>
        <v/>
      </c>
      <c r="Z234" s="77"/>
      <c r="AA234" s="77"/>
      <c r="AB234" s="77"/>
      <c r="AC234" s="77"/>
      <c r="AD234" s="77"/>
      <c r="AE234" s="77"/>
      <c r="AF234" s="77"/>
      <c r="AG234" s="77"/>
      <c r="AH234" s="80"/>
      <c r="AI234" s="77"/>
      <c r="AJ234" s="78"/>
      <c r="AK234" s="77"/>
      <c r="AL234" s="77"/>
      <c r="AM234" s="77"/>
      <c r="AN234" s="77"/>
      <c r="AO234" s="77"/>
      <c r="AP234" s="77"/>
      <c r="AQ234" s="77"/>
      <c r="AR234" s="77"/>
      <c r="AS234" s="77"/>
      <c r="AT234" s="77"/>
      <c r="AU234" s="77"/>
      <c r="AV234" s="77"/>
      <c r="AW234" s="77"/>
    </row>
    <row r="235" spans="1:49" ht="22.5" customHeight="1" thickBot="1" x14ac:dyDescent="0.2">
      <c r="B235" s="210" t="s">
        <v>165</v>
      </c>
      <c r="C235" s="211"/>
      <c r="D235" s="211"/>
      <c r="E235" s="211"/>
      <c r="F235" s="211"/>
      <c r="G235" s="211"/>
      <c r="H235" s="211"/>
      <c r="I235" s="211"/>
      <c r="J235" s="211"/>
      <c r="K235" s="211"/>
      <c r="L235" s="211"/>
      <c r="M235" s="211"/>
      <c r="N235" s="211"/>
      <c r="O235" s="211"/>
      <c r="P235" s="211"/>
      <c r="Q235" s="211"/>
      <c r="R235" s="211"/>
      <c r="S235" s="211"/>
      <c r="T235" s="212"/>
      <c r="V235" s="213" t="s">
        <v>157</v>
      </c>
      <c r="W235" s="214"/>
      <c r="X235" s="215"/>
      <c r="Y235" s="57"/>
      <c r="Z235" s="85"/>
      <c r="AA235" s="77"/>
      <c r="AB235" s="77"/>
      <c r="AC235" s="77"/>
      <c r="AD235" s="77"/>
      <c r="AE235" s="77"/>
      <c r="AF235" s="77"/>
      <c r="AG235" s="77"/>
      <c r="AH235" s="80"/>
      <c r="AI235" s="77"/>
      <c r="AJ235" s="78"/>
      <c r="AK235" s="77"/>
      <c r="AL235" s="77"/>
      <c r="AM235" s="77"/>
      <c r="AN235" s="77"/>
      <c r="AO235" s="77"/>
      <c r="AP235" s="77"/>
      <c r="AQ235" s="77"/>
      <c r="AR235" s="77"/>
      <c r="AS235" s="77"/>
      <c r="AT235" s="77"/>
      <c r="AU235" s="77"/>
      <c r="AV235" s="77"/>
      <c r="AW235" s="77"/>
    </row>
    <row r="236" spans="1:49" ht="14.25" customHeight="1" x14ac:dyDescent="0.15">
      <c r="A236" s="183" t="s">
        <v>171</v>
      </c>
      <c r="B236" s="216" t="s">
        <v>151</v>
      </c>
      <c r="C236" s="217"/>
      <c r="D236" s="217"/>
      <c r="E236" s="218"/>
      <c r="F236" s="219" t="s">
        <v>85</v>
      </c>
      <c r="G236" s="219"/>
      <c r="H236" s="219"/>
      <c r="I236" s="219"/>
      <c r="J236" s="219"/>
      <c r="K236" s="219"/>
      <c r="L236" s="221" t="s">
        <v>86</v>
      </c>
      <c r="M236" s="222"/>
      <c r="N236" s="223"/>
      <c r="O236" s="219" t="s">
        <v>97</v>
      </c>
      <c r="P236" s="219"/>
      <c r="Q236" s="219"/>
      <c r="R236" s="219" t="s">
        <v>98</v>
      </c>
      <c r="S236" s="219"/>
      <c r="T236" s="224"/>
      <c r="V236" s="61" t="s">
        <v>161</v>
      </c>
      <c r="W236" s="226" t="s">
        <v>158</v>
      </c>
      <c r="X236" s="62" t="s">
        <v>159</v>
      </c>
      <c r="Z236" s="77"/>
      <c r="AA236" s="77"/>
      <c r="AB236" s="77"/>
      <c r="AC236" s="77"/>
      <c r="AD236" s="77"/>
      <c r="AE236" s="77"/>
      <c r="AF236" s="77"/>
      <c r="AG236" s="77"/>
      <c r="AH236" s="80"/>
      <c r="AI236" s="77"/>
      <c r="AJ236" s="78"/>
      <c r="AK236" s="77"/>
      <c r="AL236" s="77"/>
      <c r="AM236" s="77"/>
      <c r="AN236" s="77"/>
      <c r="AO236" s="77"/>
      <c r="AP236" s="77"/>
      <c r="AQ236" s="77"/>
      <c r="AR236" s="77"/>
      <c r="AS236" s="77"/>
      <c r="AT236" s="77"/>
      <c r="AU236" s="77"/>
      <c r="AV236" s="77"/>
      <c r="AW236" s="77"/>
    </row>
    <row r="237" spans="1:49" ht="14.25" customHeight="1" x14ac:dyDescent="0.15">
      <c r="A237" s="181"/>
      <c r="B237" s="228" t="s">
        <v>152</v>
      </c>
      <c r="C237" s="229"/>
      <c r="D237" s="229"/>
      <c r="E237" s="230"/>
      <c r="F237" s="220"/>
      <c r="G237" s="220"/>
      <c r="H237" s="220"/>
      <c r="I237" s="220"/>
      <c r="J237" s="220"/>
      <c r="K237" s="220"/>
      <c r="L237" s="231" t="s">
        <v>121</v>
      </c>
      <c r="M237" s="232"/>
      <c r="N237" s="233"/>
      <c r="O237" s="220"/>
      <c r="P237" s="220"/>
      <c r="Q237" s="220"/>
      <c r="R237" s="220"/>
      <c r="S237" s="220"/>
      <c r="T237" s="225"/>
      <c r="V237" s="63" t="s">
        <v>160</v>
      </c>
      <c r="W237" s="227"/>
      <c r="X237" s="64" t="s">
        <v>160</v>
      </c>
      <c r="Z237" s="77"/>
      <c r="AA237" s="77"/>
      <c r="AB237" s="77"/>
      <c r="AC237" s="77"/>
      <c r="AD237" s="77"/>
      <c r="AE237" s="77"/>
      <c r="AF237" s="77"/>
      <c r="AG237" s="77"/>
      <c r="AH237" s="80"/>
      <c r="AI237" s="77"/>
      <c r="AJ237" s="78"/>
      <c r="AK237" s="77"/>
      <c r="AL237" s="77"/>
      <c r="AM237" s="77"/>
      <c r="AN237" s="77"/>
      <c r="AO237" s="77"/>
      <c r="AP237" s="77"/>
      <c r="AQ237" s="77"/>
      <c r="AR237" s="77"/>
      <c r="AS237" s="77"/>
      <c r="AT237" s="77"/>
      <c r="AU237" s="77"/>
      <c r="AV237" s="77"/>
      <c r="AW237" s="77"/>
    </row>
    <row r="238" spans="1:49" x14ac:dyDescent="0.15">
      <c r="A238" s="181">
        <v>88</v>
      </c>
      <c r="B238" s="71" t="str">
        <f>IF(職歴入力シート!C179="昭和","S",IF(職歴入力シート!C179="平成","H",IF(職歴入力シート!C179="令和","R","")))</f>
        <v/>
      </c>
      <c r="C238" s="51">
        <f>職歴入力シート!D179</f>
        <v>0</v>
      </c>
      <c r="D238" s="55">
        <f>職歴入力シート!E179</f>
        <v>0</v>
      </c>
      <c r="E238" s="52">
        <f>職歴入力シート!F179</f>
        <v>0</v>
      </c>
      <c r="F238" s="184">
        <f>職歴入力シート!G179</f>
        <v>0</v>
      </c>
      <c r="G238" s="184"/>
      <c r="H238" s="184"/>
      <c r="I238" s="184"/>
      <c r="J238" s="184"/>
      <c r="K238" s="184"/>
      <c r="L238" s="186">
        <f>職歴入力シート!H179</f>
        <v>0</v>
      </c>
      <c r="M238" s="187"/>
      <c r="N238" s="188"/>
      <c r="O238" s="184">
        <f>職歴入力シート!I179</f>
        <v>0</v>
      </c>
      <c r="P238" s="184"/>
      <c r="Q238" s="184"/>
      <c r="R238" s="184">
        <f>職歴入力シート!J179</f>
        <v>0</v>
      </c>
      <c r="S238" s="184"/>
      <c r="T238" s="189"/>
      <c r="V238" s="191" t="str">
        <f>AM238</f>
        <v/>
      </c>
      <c r="W238" s="193"/>
      <c r="X238" s="208"/>
      <c r="Z238" s="78" t="str">
        <f t="shared" ref="Z238:Z295" si="198">B238&amp;C238</f>
        <v>0</v>
      </c>
      <c r="AA238" s="77">
        <f t="shared" ref="AA238:AA295" si="199">D238</f>
        <v>0</v>
      </c>
      <c r="AB238" s="77">
        <f t="shared" ref="AB238:AB295" si="200">E238</f>
        <v>0</v>
      </c>
      <c r="AC238" s="79" t="str">
        <f t="shared" ref="AC238:AC295" si="201">TEXT(Z238,"e")&amp;"."&amp;AA238&amp;"."&amp;AB238</f>
        <v>33.0.0</v>
      </c>
      <c r="AD238" s="179" t="str">
        <f t="shared" ref="AD238" si="202">IFERROR((YEAR(AC239)-YEAR(AC238))*12+(MONTH(AC239)-MONTH(AC238))+1,"")</f>
        <v/>
      </c>
      <c r="AE238" s="180" t="str">
        <f>IF(AD238=1,"sm","ac")</f>
        <v>ac</v>
      </c>
      <c r="AF238" s="80" t="str">
        <f>IFERROR((YEAR(AC238)-YEAR(AC233))*12+(MONTH(AC238)-MONTH(AC233))+1,"")</f>
        <v/>
      </c>
      <c r="AG238" s="79" t="str">
        <f>IF(AF238=1,"sm","ac")</f>
        <v>ac</v>
      </c>
      <c r="AH238" s="84"/>
      <c r="AI238" s="83"/>
      <c r="AJ238" s="78" t="str">
        <f t="shared" ref="AJ238:AJ269" si="203">IFERROR(DATE(YEAR(AC238),MONTH(AC238)+1,0),"")</f>
        <v/>
      </c>
      <c r="AK238" s="77" t="str">
        <f t="shared" ref="AK238:AK295" si="204">IFERROR(DAY(AJ238),"")</f>
        <v/>
      </c>
      <c r="AL238" s="77" t="str">
        <f t="shared" ref="AL238:AL269" si="205">IFERROR(DAY(AC238),"")</f>
        <v/>
      </c>
      <c r="AM238" s="81" t="str">
        <f>IF(AND(AE238="sm",AG238="sm",AI239="sm"),AO238,IF(AND(AE238="sm",AG238="sm",AI239="ac"),AP238,IF(AND(AE238="sm",AG238="ac",AI239="sm"),AQ238,IF(AND(AE238="sm",AG238="ac",AI239="ac"),AR238,IF(AND(AE238="ac",AG238="sm",AI239="sm"),AS238,IF(AND(AE238="ac",AG238="sm",AI239="ac"),AT238,IF(AND(AE238="ac",AG238="ac",AI239="sm"),AU238,IF(AND(AE238="ac",AG238="ac",AI239="ac"),AV238,"－"))))))))</f>
        <v/>
      </c>
      <c r="AN238" s="77"/>
      <c r="AO238" s="77" t="e">
        <f>IF(OR(AF238&lt;=0,AH239&lt;=0),"／",IF(AL239-AL238+1&gt;=AK238/2,AD238,IF(AL237-AL236+1&gt;AL239-AL238+1,AD238-1,AD238)))</f>
        <v>#VALUE!</v>
      </c>
      <c r="AP238" s="77" t="e">
        <f>IF(OR(AF238&lt;=0,AH239&lt;=0),"／",IF(AL238&lt;=AK238/2+1,AD238,AD238-1))</f>
        <v>#VALUE!</v>
      </c>
      <c r="AQ238" s="77" t="e">
        <f>IF(OR(AF238&lt;=0,AH239&lt;=0),"／",IF(AL239&lt;AK239/2,AD238-1,AD238))</f>
        <v>#VALUE!</v>
      </c>
      <c r="AR238" s="77" t="str">
        <f>IF(OR(AF238&lt;=0,AH239&lt;=0),"／",AD238)</f>
        <v/>
      </c>
      <c r="AS238" s="77" t="e">
        <f>IF(OR(AF238&lt;=0,AH239&lt;=0),"／",IF(AND(AL238&gt;=AK238/2+1,AL239&gt;=AK239/2),AD238-1,IF(AND(AL238&gt;=AK238/2+1,AL239&lt;AK239/2+1),AD238-2,IF(AND(AL238&lt;=AK238/2,AL239&gt;=AK239/2),AD238,IF(AND(AL238&lt;=AK238/2,AL239&lt;AK239/2),AD238-1,AD238)))))</f>
        <v>#VALUE!</v>
      </c>
      <c r="AT238" s="77" t="e">
        <f>IF(OR(AF238&lt;=0,AH239&lt;=0),"／",IF(AL238&lt;(AK238/2+1),AD238,AD238-1))</f>
        <v>#VALUE!</v>
      </c>
      <c r="AU238" s="77" t="e">
        <f>IF(OR(AF238&lt;=0,AH239&lt;=0),"／",IF(AL239&gt;=AK239/2,AD238,AD238-1))</f>
        <v>#VALUE!</v>
      </c>
      <c r="AV238" s="77" t="str">
        <f>IF(OR(AF238&lt;=0,AH239&lt;=0),"／",AD238)</f>
        <v/>
      </c>
      <c r="AW238" s="77"/>
    </row>
    <row r="239" spans="1:49" x14ac:dyDescent="0.15">
      <c r="A239" s="181"/>
      <c r="B239" s="72" t="str">
        <f>IF(職歴入力シート!C180="昭和","S",IF(職歴入力シート!C180="平成","H",IF(職歴入力シート!C180="令和","R","")))</f>
        <v/>
      </c>
      <c r="C239" s="53">
        <f>職歴入力シート!D180</f>
        <v>0</v>
      </c>
      <c r="D239" s="56">
        <f>職歴入力シート!E180</f>
        <v>0</v>
      </c>
      <c r="E239" s="54">
        <f>職歴入力シート!F180</f>
        <v>0</v>
      </c>
      <c r="F239" s="200"/>
      <c r="G239" s="200"/>
      <c r="H239" s="200"/>
      <c r="I239" s="200"/>
      <c r="J239" s="200"/>
      <c r="K239" s="200"/>
      <c r="L239" s="205">
        <f>職歴入力シート!H180</f>
        <v>0</v>
      </c>
      <c r="M239" s="206"/>
      <c r="N239" s="207"/>
      <c r="O239" s="200"/>
      <c r="P239" s="200"/>
      <c r="Q239" s="200"/>
      <c r="R239" s="200"/>
      <c r="S239" s="200"/>
      <c r="T239" s="201"/>
      <c r="V239" s="202"/>
      <c r="W239" s="203"/>
      <c r="X239" s="209"/>
      <c r="Z239" s="78" t="str">
        <f t="shared" si="198"/>
        <v>0</v>
      </c>
      <c r="AA239" s="77">
        <f t="shared" si="199"/>
        <v>0</v>
      </c>
      <c r="AB239" s="77">
        <f t="shared" si="200"/>
        <v>0</v>
      </c>
      <c r="AC239" s="79" t="str">
        <f t="shared" si="201"/>
        <v>33.0.0</v>
      </c>
      <c r="AD239" s="179"/>
      <c r="AE239" s="180"/>
      <c r="AF239" s="79"/>
      <c r="AG239" s="79"/>
      <c r="AH239" s="80" t="str">
        <f>IFERROR((YEAR(AC240)-YEAR(AC239))*12+(MONTH(AC240)-MONTH(AC239))+1,"")</f>
        <v/>
      </c>
      <c r="AI239" s="79" t="str">
        <f>IF(AH239=1,"sm","ac")</f>
        <v>ac</v>
      </c>
      <c r="AJ239" s="78" t="str">
        <f t="shared" si="203"/>
        <v/>
      </c>
      <c r="AK239" s="77" t="str">
        <f t="shared" si="204"/>
        <v/>
      </c>
      <c r="AL239" s="77" t="str">
        <f t="shared" si="205"/>
        <v/>
      </c>
      <c r="AM239" s="82"/>
      <c r="AN239" s="77"/>
      <c r="AO239" s="77"/>
      <c r="AP239" s="77"/>
      <c r="AQ239" s="77"/>
      <c r="AR239" s="77"/>
      <c r="AS239" s="77"/>
      <c r="AT239" s="77"/>
      <c r="AU239" s="77"/>
      <c r="AV239" s="77"/>
      <c r="AW239" s="77"/>
    </row>
    <row r="240" spans="1:49" x14ac:dyDescent="0.15">
      <c r="A240" s="181">
        <v>89</v>
      </c>
      <c r="B240" s="71" t="str">
        <f>IF(職歴入力シート!C181="昭和","S",IF(職歴入力シート!C181="平成","H",IF(職歴入力シート!C181="令和","R","")))</f>
        <v/>
      </c>
      <c r="C240" s="51">
        <f>職歴入力シート!D181</f>
        <v>0</v>
      </c>
      <c r="D240" s="55">
        <f>職歴入力シート!E181</f>
        <v>0</v>
      </c>
      <c r="E240" s="52">
        <f>職歴入力シート!F181</f>
        <v>0</v>
      </c>
      <c r="F240" s="184">
        <f>職歴入力シート!G181</f>
        <v>0</v>
      </c>
      <c r="G240" s="184"/>
      <c r="H240" s="184"/>
      <c r="I240" s="184"/>
      <c r="J240" s="184"/>
      <c r="K240" s="184"/>
      <c r="L240" s="186">
        <f>職歴入力シート!H181</f>
        <v>0</v>
      </c>
      <c r="M240" s="187"/>
      <c r="N240" s="188"/>
      <c r="O240" s="184">
        <f>職歴入力シート!I181</f>
        <v>0</v>
      </c>
      <c r="P240" s="184"/>
      <c r="Q240" s="184"/>
      <c r="R240" s="184">
        <f>職歴入力シート!J181</f>
        <v>0</v>
      </c>
      <c r="S240" s="184"/>
      <c r="T240" s="189"/>
      <c r="V240" s="191" t="str">
        <f>AM240</f>
        <v/>
      </c>
      <c r="W240" s="193"/>
      <c r="X240" s="208"/>
      <c r="Z240" s="78" t="str">
        <f t="shared" si="198"/>
        <v>0</v>
      </c>
      <c r="AA240" s="77">
        <f t="shared" si="199"/>
        <v>0</v>
      </c>
      <c r="AB240" s="77">
        <f t="shared" si="200"/>
        <v>0</v>
      </c>
      <c r="AC240" s="79" t="str">
        <f t="shared" si="201"/>
        <v>33.0.0</v>
      </c>
      <c r="AD240" s="179" t="str">
        <f t="shared" ref="AD240" si="206">IFERROR((YEAR(AC241)-YEAR(AC240))*12+(MONTH(AC241)-MONTH(AC240))+1,"")</f>
        <v/>
      </c>
      <c r="AE240" s="180" t="str">
        <f>IF(AD240=1,"sm","ac")</f>
        <v>ac</v>
      </c>
      <c r="AF240" s="80" t="str">
        <f t="shared" ref="AF240" si="207">IFERROR((YEAR(AC240)-YEAR(AC239))*12+(MONTH(AC240)-MONTH(AC239))+1,"")</f>
        <v/>
      </c>
      <c r="AG240" s="79" t="str">
        <f>IF(AF240=1,"sm","ac")</f>
        <v>ac</v>
      </c>
      <c r="AH240" s="84"/>
      <c r="AI240" s="83"/>
      <c r="AJ240" s="78" t="str">
        <f t="shared" si="203"/>
        <v/>
      </c>
      <c r="AK240" s="77" t="str">
        <f t="shared" si="204"/>
        <v/>
      </c>
      <c r="AL240" s="77" t="str">
        <f t="shared" si="205"/>
        <v/>
      </c>
      <c r="AM240" s="81" t="str">
        <f>IF(AND(AE240="sm",AG240="sm",AI241="sm"),AO240,IF(AND(AE240="sm",AG240="sm",AI241="ac"),AP240,IF(AND(AE240="sm",AG240="ac",AI241="sm"),AQ240,IF(AND(AE240="sm",AG240="ac",AI241="ac"),AR240,IF(AND(AE240="ac",AG240="sm",AI241="sm"),AS240,IF(AND(AE240="ac",AG240="sm",AI241="ac"),AT240,IF(AND(AE240="ac",AG240="ac",AI241="sm"),AU240,IF(AND(AE240="ac",AG240="ac",AI241="ac"),AV240,"－"))))))))</f>
        <v/>
      </c>
      <c r="AN240" s="77"/>
      <c r="AO240" s="77" t="e">
        <f>IF(OR(AF240&lt;=0,AH241&lt;=0),"／",IF(AL241-AL240+1&gt;=AK240/2,AD240,IF(AL239-AL238+1&gt;AL241-AL240+1,AD240-1,AD240)))</f>
        <v>#VALUE!</v>
      </c>
      <c r="AP240" s="77" t="e">
        <f>IF(OR(AF240&lt;=0,AH241&lt;=0),"／",IF(AL240&lt;=AK240/2+1,AD240,AD240-1))</f>
        <v>#VALUE!</v>
      </c>
      <c r="AQ240" s="77" t="e">
        <f>IF(OR(AF240&lt;=0,AH241&lt;=0),"／",IF(AL241&lt;AK241/2,AD240-1,AD240))</f>
        <v>#VALUE!</v>
      </c>
      <c r="AR240" s="77" t="str">
        <f>IF(OR(AF240&lt;=0,AH241&lt;=0),"／",AD240)</f>
        <v/>
      </c>
      <c r="AS240" s="77" t="e">
        <f>IF(OR(AF240&lt;=0,AH241&lt;=0),"／",IF(AND(AL240&gt;=AK240/2+1,AL241&gt;=AK241/2),AD240-1,IF(AND(AL240&gt;=AK240/2+1,AL241&lt;AK241/2+1),AD240-2,IF(AND(AL240&lt;=AK240/2,AL241&gt;=AK241/2),AD240,IF(AND(AL240&lt;=AK240/2,AL241&lt;AK241/2),AD240-1,AD240)))))</f>
        <v>#VALUE!</v>
      </c>
      <c r="AT240" s="77" t="e">
        <f>IF(OR(AF240&lt;=0,AH241&lt;=0),"／",IF(AL240&lt;(AK240/2+1),AD240,AD240-1))</f>
        <v>#VALUE!</v>
      </c>
      <c r="AU240" s="77" t="e">
        <f>IF(OR(AF240&lt;=0,AH241&lt;=0),"／",IF(AL241&gt;=AK241/2,AD240,AD240-1))</f>
        <v>#VALUE!</v>
      </c>
      <c r="AV240" s="77" t="str">
        <f>IF(OR(AF240&lt;=0,AH241&lt;=0),"／",AD240)</f>
        <v/>
      </c>
      <c r="AW240" s="77"/>
    </row>
    <row r="241" spans="1:49" x14ac:dyDescent="0.15">
      <c r="A241" s="181"/>
      <c r="B241" s="72" t="str">
        <f>IF(職歴入力シート!C182="昭和","S",IF(職歴入力シート!C182="平成","H",IF(職歴入力シート!C182="令和","R","")))</f>
        <v/>
      </c>
      <c r="C241" s="53">
        <f>職歴入力シート!D182</f>
        <v>0</v>
      </c>
      <c r="D241" s="56">
        <f>職歴入力シート!E182</f>
        <v>0</v>
      </c>
      <c r="E241" s="54">
        <f>職歴入力シート!F182</f>
        <v>0</v>
      </c>
      <c r="F241" s="200"/>
      <c r="G241" s="200"/>
      <c r="H241" s="200"/>
      <c r="I241" s="200"/>
      <c r="J241" s="200"/>
      <c r="K241" s="200"/>
      <c r="L241" s="205">
        <f>職歴入力シート!H182</f>
        <v>0</v>
      </c>
      <c r="M241" s="206"/>
      <c r="N241" s="207"/>
      <c r="O241" s="200"/>
      <c r="P241" s="200"/>
      <c r="Q241" s="200"/>
      <c r="R241" s="200"/>
      <c r="S241" s="200"/>
      <c r="T241" s="201"/>
      <c r="V241" s="202"/>
      <c r="W241" s="203"/>
      <c r="X241" s="209"/>
      <c r="Z241" s="78" t="str">
        <f t="shared" si="198"/>
        <v>0</v>
      </c>
      <c r="AA241" s="77">
        <f t="shared" si="199"/>
        <v>0</v>
      </c>
      <c r="AB241" s="77">
        <f t="shared" si="200"/>
        <v>0</v>
      </c>
      <c r="AC241" s="79" t="str">
        <f t="shared" si="201"/>
        <v>33.0.0</v>
      </c>
      <c r="AD241" s="179"/>
      <c r="AE241" s="180"/>
      <c r="AF241" s="79"/>
      <c r="AG241" s="79"/>
      <c r="AH241" s="80" t="str">
        <f>IFERROR((YEAR(AC242)-YEAR(AC241))*12+(MONTH(AC242)-MONTH(AC241))+1,"")</f>
        <v/>
      </c>
      <c r="AI241" s="79" t="str">
        <f>IF(AH241=1,"sm","ac")</f>
        <v>ac</v>
      </c>
      <c r="AJ241" s="78" t="str">
        <f t="shared" si="203"/>
        <v/>
      </c>
      <c r="AK241" s="77" t="str">
        <f t="shared" si="204"/>
        <v/>
      </c>
      <c r="AL241" s="77" t="str">
        <f t="shared" si="205"/>
        <v/>
      </c>
      <c r="AM241" s="82"/>
      <c r="AN241" s="77"/>
      <c r="AO241" s="77"/>
      <c r="AP241" s="77"/>
      <c r="AQ241" s="77"/>
      <c r="AR241" s="77"/>
      <c r="AS241" s="77"/>
      <c r="AT241" s="77"/>
      <c r="AU241" s="77"/>
      <c r="AV241" s="77"/>
      <c r="AW241" s="77"/>
    </row>
    <row r="242" spans="1:49" x14ac:dyDescent="0.15">
      <c r="A242" s="181">
        <v>90</v>
      </c>
      <c r="B242" s="71" t="str">
        <f>IF(職歴入力シート!C183="昭和","S",IF(職歴入力シート!C183="平成","H",IF(職歴入力シート!C183="令和","R","")))</f>
        <v/>
      </c>
      <c r="C242" s="51">
        <f>職歴入力シート!D183</f>
        <v>0</v>
      </c>
      <c r="D242" s="55">
        <f>職歴入力シート!E183</f>
        <v>0</v>
      </c>
      <c r="E242" s="52">
        <f>職歴入力シート!F183</f>
        <v>0</v>
      </c>
      <c r="F242" s="184">
        <f>職歴入力シート!G183</f>
        <v>0</v>
      </c>
      <c r="G242" s="184"/>
      <c r="H242" s="184"/>
      <c r="I242" s="184"/>
      <c r="J242" s="184"/>
      <c r="K242" s="184"/>
      <c r="L242" s="186">
        <f>職歴入力シート!H183</f>
        <v>0</v>
      </c>
      <c r="M242" s="187"/>
      <c r="N242" s="188"/>
      <c r="O242" s="184">
        <f>職歴入力シート!I183</f>
        <v>0</v>
      </c>
      <c r="P242" s="184"/>
      <c r="Q242" s="184"/>
      <c r="R242" s="184">
        <f>職歴入力シート!J183</f>
        <v>0</v>
      </c>
      <c r="S242" s="184"/>
      <c r="T242" s="189"/>
      <c r="V242" s="191" t="str">
        <f t="shared" ref="V242" si="208">AM242</f>
        <v/>
      </c>
      <c r="W242" s="193"/>
      <c r="X242" s="208"/>
      <c r="Z242" s="78" t="str">
        <f t="shared" si="198"/>
        <v>0</v>
      </c>
      <c r="AA242" s="77">
        <f t="shared" si="199"/>
        <v>0</v>
      </c>
      <c r="AB242" s="77">
        <f t="shared" si="200"/>
        <v>0</v>
      </c>
      <c r="AC242" s="79" t="str">
        <f t="shared" si="201"/>
        <v>33.0.0</v>
      </c>
      <c r="AD242" s="179" t="str">
        <f t="shared" ref="AD242" si="209">IFERROR((YEAR(AC243)-YEAR(AC242))*12+(MONTH(AC243)-MONTH(AC242))+1,"")</f>
        <v/>
      </c>
      <c r="AE242" s="180" t="str">
        <f>IF(AD242=1,"sm","ac")</f>
        <v>ac</v>
      </c>
      <c r="AF242" s="80" t="str">
        <f t="shared" ref="AF242" si="210">IFERROR((YEAR(AC242)-YEAR(AC241))*12+(MONTH(AC242)-MONTH(AC241))+1,"")</f>
        <v/>
      </c>
      <c r="AG242" s="79" t="str">
        <f>IF(AF242=1,"sm","ac")</f>
        <v>ac</v>
      </c>
      <c r="AH242" s="84"/>
      <c r="AI242" s="83"/>
      <c r="AJ242" s="78" t="str">
        <f t="shared" si="203"/>
        <v/>
      </c>
      <c r="AK242" s="77" t="str">
        <f t="shared" si="204"/>
        <v/>
      </c>
      <c r="AL242" s="77" t="str">
        <f t="shared" si="205"/>
        <v/>
      </c>
      <c r="AM242" s="81" t="str">
        <f>IF(AND(AE242="sm",AG242="sm",AI243="sm"),AO242,IF(AND(AE242="sm",AG242="sm",AI243="ac"),AP242,IF(AND(AE242="sm",AG242="ac",AI243="sm"),AQ242,IF(AND(AE242="sm",AG242="ac",AI243="ac"),AR242,IF(AND(AE242="ac",AG242="sm",AI243="sm"),AS242,IF(AND(AE242="ac",AG242="sm",AI243="ac"),AT242,IF(AND(AE242="ac",AG242="ac",AI243="sm"),AU242,IF(AND(AE242="ac",AG242="ac",AI243="ac"),AV242,"－"))))))))</f>
        <v/>
      </c>
      <c r="AN242" s="77"/>
      <c r="AO242" s="77" t="e">
        <f>IF(OR(AF242&lt;=0,AH243&lt;=0),"／",IF(AL243-AL242+1&gt;=AK242/2,AD242,IF(AL241-AL240+1&gt;AL243-AL242+1,AD242-1,AD242)))</f>
        <v>#VALUE!</v>
      </c>
      <c r="AP242" s="77" t="e">
        <f>IF(OR(AF242&lt;=0,AH243&lt;=0),"／",IF(AL242&lt;=AK242/2+1,AD242,AD242-1))</f>
        <v>#VALUE!</v>
      </c>
      <c r="AQ242" s="77" t="e">
        <f>IF(OR(AF242&lt;=0,AH243&lt;=0),"／",IF(AL243&lt;AK243/2,AD242-1,AD242))</f>
        <v>#VALUE!</v>
      </c>
      <c r="AR242" s="77" t="str">
        <f>IF(OR(AF242&lt;=0,AH243&lt;=0),"／",AD242)</f>
        <v/>
      </c>
      <c r="AS242" s="77" t="e">
        <f>IF(OR(AF242&lt;=0,AH243&lt;=0),"／",IF(AND(AL242&gt;=AK242/2+1,AL243&gt;=AK243/2),AD242-1,IF(AND(AL242&gt;=AK242/2+1,AL243&lt;AK243/2+1),AD242-2,IF(AND(AL242&lt;=AK242/2,AL243&gt;=AK243/2),AD242,IF(AND(AL242&lt;=AK242/2,AL243&lt;AK243/2),AD242-1,AD242)))))</f>
        <v>#VALUE!</v>
      </c>
      <c r="AT242" s="77" t="e">
        <f>IF(OR(AF242&lt;=0,AH243&lt;=0),"／",IF(AL242&lt;(AK242/2+1),AD242,AD242-1))</f>
        <v>#VALUE!</v>
      </c>
      <c r="AU242" s="77" t="e">
        <f>IF(OR(AF242&lt;=0,AH243&lt;=0),"／",IF(AL243&gt;=AK243/2,AD242,AD242-1))</f>
        <v>#VALUE!</v>
      </c>
      <c r="AV242" s="77" t="str">
        <f>IF(OR(AF242&lt;=0,AH243&lt;=0),"／",AD242)</f>
        <v/>
      </c>
      <c r="AW242" s="77"/>
    </row>
    <row r="243" spans="1:49" x14ac:dyDescent="0.15">
      <c r="A243" s="181"/>
      <c r="B243" s="72" t="str">
        <f>IF(職歴入力シート!C184="昭和","S",IF(職歴入力シート!C184="平成","H",IF(職歴入力シート!C184="令和","R","")))</f>
        <v/>
      </c>
      <c r="C243" s="53">
        <f>職歴入力シート!D184</f>
        <v>0</v>
      </c>
      <c r="D243" s="56">
        <f>職歴入力シート!E184</f>
        <v>0</v>
      </c>
      <c r="E243" s="54">
        <f>職歴入力シート!F184</f>
        <v>0</v>
      </c>
      <c r="F243" s="200"/>
      <c r="G243" s="200"/>
      <c r="H243" s="200"/>
      <c r="I243" s="200"/>
      <c r="J243" s="200"/>
      <c r="K243" s="200"/>
      <c r="L243" s="205">
        <f>職歴入力シート!H184</f>
        <v>0</v>
      </c>
      <c r="M243" s="206"/>
      <c r="N243" s="207"/>
      <c r="O243" s="200"/>
      <c r="P243" s="200"/>
      <c r="Q243" s="200"/>
      <c r="R243" s="200"/>
      <c r="S243" s="200"/>
      <c r="T243" s="201"/>
      <c r="V243" s="202"/>
      <c r="W243" s="203"/>
      <c r="X243" s="209"/>
      <c r="Z243" s="78" t="str">
        <f t="shared" si="198"/>
        <v>0</v>
      </c>
      <c r="AA243" s="77">
        <f t="shared" si="199"/>
        <v>0</v>
      </c>
      <c r="AB243" s="77">
        <f t="shared" si="200"/>
        <v>0</v>
      </c>
      <c r="AC243" s="79" t="str">
        <f t="shared" si="201"/>
        <v>33.0.0</v>
      </c>
      <c r="AD243" s="179"/>
      <c r="AE243" s="180"/>
      <c r="AF243" s="79"/>
      <c r="AG243" s="79"/>
      <c r="AH243" s="80" t="str">
        <f>IFERROR((YEAR(AC244)-YEAR(AC243))*12+(MONTH(AC244)-MONTH(AC243))+1,"")</f>
        <v/>
      </c>
      <c r="AI243" s="79" t="str">
        <f>IF(AH243=1,"sm","ac")</f>
        <v>ac</v>
      </c>
      <c r="AJ243" s="78" t="str">
        <f t="shared" si="203"/>
        <v/>
      </c>
      <c r="AK243" s="77" t="str">
        <f t="shared" si="204"/>
        <v/>
      </c>
      <c r="AL243" s="77" t="str">
        <f t="shared" si="205"/>
        <v/>
      </c>
      <c r="AM243" s="82"/>
      <c r="AN243" s="77"/>
      <c r="AO243" s="77"/>
      <c r="AP243" s="77"/>
      <c r="AQ243" s="77"/>
      <c r="AR243" s="77"/>
      <c r="AS243" s="77"/>
      <c r="AT243" s="77"/>
      <c r="AU243" s="77"/>
      <c r="AV243" s="77"/>
      <c r="AW243" s="77"/>
    </row>
    <row r="244" spans="1:49" x14ac:dyDescent="0.15">
      <c r="A244" s="181">
        <v>91</v>
      </c>
      <c r="B244" s="71" t="str">
        <f>IF(職歴入力シート!C185="昭和","S",IF(職歴入力シート!C185="平成","H",IF(職歴入力シート!C185="令和","R","")))</f>
        <v/>
      </c>
      <c r="C244" s="51">
        <f>職歴入力シート!D185</f>
        <v>0</v>
      </c>
      <c r="D244" s="55">
        <f>職歴入力シート!E185</f>
        <v>0</v>
      </c>
      <c r="E244" s="52">
        <f>職歴入力シート!F185</f>
        <v>0</v>
      </c>
      <c r="F244" s="184">
        <f>職歴入力シート!G185</f>
        <v>0</v>
      </c>
      <c r="G244" s="184"/>
      <c r="H244" s="184"/>
      <c r="I244" s="184"/>
      <c r="J244" s="184"/>
      <c r="K244" s="184"/>
      <c r="L244" s="186">
        <f>職歴入力シート!H185</f>
        <v>0</v>
      </c>
      <c r="M244" s="187"/>
      <c r="N244" s="188"/>
      <c r="O244" s="184">
        <f>職歴入力シート!I185</f>
        <v>0</v>
      </c>
      <c r="P244" s="184"/>
      <c r="Q244" s="184"/>
      <c r="R244" s="184">
        <f>職歴入力シート!J185</f>
        <v>0</v>
      </c>
      <c r="S244" s="184"/>
      <c r="T244" s="189"/>
      <c r="V244" s="191" t="str">
        <f t="shared" ref="V244" si="211">AM244</f>
        <v/>
      </c>
      <c r="W244" s="193"/>
      <c r="X244" s="208"/>
      <c r="Z244" s="78" t="str">
        <f t="shared" si="198"/>
        <v>0</v>
      </c>
      <c r="AA244" s="77">
        <f t="shared" si="199"/>
        <v>0</v>
      </c>
      <c r="AB244" s="77">
        <f t="shared" si="200"/>
        <v>0</v>
      </c>
      <c r="AC244" s="79" t="str">
        <f t="shared" si="201"/>
        <v>33.0.0</v>
      </c>
      <c r="AD244" s="179" t="str">
        <f t="shared" ref="AD244" si="212">IFERROR((YEAR(AC245)-YEAR(AC244))*12+(MONTH(AC245)-MONTH(AC244))+1,"")</f>
        <v/>
      </c>
      <c r="AE244" s="180" t="str">
        <f>IF(AD244=1,"sm","ac")</f>
        <v>ac</v>
      </c>
      <c r="AF244" s="80" t="str">
        <f t="shared" ref="AF244" si="213">IFERROR((YEAR(AC244)-YEAR(AC243))*12+(MONTH(AC244)-MONTH(AC243))+1,"")</f>
        <v/>
      </c>
      <c r="AG244" s="79" t="str">
        <f>IF(AF244=1,"sm","ac")</f>
        <v>ac</v>
      </c>
      <c r="AH244" s="84"/>
      <c r="AI244" s="83"/>
      <c r="AJ244" s="78" t="str">
        <f t="shared" si="203"/>
        <v/>
      </c>
      <c r="AK244" s="77" t="str">
        <f t="shared" si="204"/>
        <v/>
      </c>
      <c r="AL244" s="77" t="str">
        <f t="shared" si="205"/>
        <v/>
      </c>
      <c r="AM244" s="81" t="str">
        <f>IF(AND(AE244="sm",AG244="sm",AI245="sm"),AO244,IF(AND(AE244="sm",AG244="sm",AI245="ac"),AP244,IF(AND(AE244="sm",AG244="ac",AI245="sm"),AQ244,IF(AND(AE244="sm",AG244="ac",AI245="ac"),AR244,IF(AND(AE244="ac",AG244="sm",AI245="sm"),AS244,IF(AND(AE244="ac",AG244="sm",AI245="ac"),AT244,IF(AND(AE244="ac",AG244="ac",AI245="sm"),AU244,IF(AND(AE244="ac",AG244="ac",AI245="ac"),AV244,"－"))))))))</f>
        <v/>
      </c>
      <c r="AN244" s="77"/>
      <c r="AO244" s="77" t="e">
        <f>IF(OR(AF244&lt;=0,AH245&lt;=0),"／",IF(AL245-AL244+1&gt;=AK244/2,AD244,IF(AL243-AL242+1&gt;AL245-AL244+1,AD244-1,AD244)))</f>
        <v>#VALUE!</v>
      </c>
      <c r="AP244" s="77" t="e">
        <f>IF(OR(AF244&lt;=0,AH245&lt;=0),"／",IF(AL244&lt;=AK244/2+1,AD244,AD244-1))</f>
        <v>#VALUE!</v>
      </c>
      <c r="AQ244" s="77" t="e">
        <f>IF(OR(AF244&lt;=0,AH245&lt;=0),"／",IF(AL245&lt;AK245/2,AD244-1,AD244))</f>
        <v>#VALUE!</v>
      </c>
      <c r="AR244" s="77" t="str">
        <f>IF(OR(AF244&lt;=0,AH245&lt;=0),"／",AD244)</f>
        <v/>
      </c>
      <c r="AS244" s="77" t="e">
        <f>IF(OR(AF244&lt;=0,AH245&lt;=0),"／",IF(AND(AL244&gt;=AK244/2+1,AL245&gt;=AK245/2),AD244-1,IF(AND(AL244&gt;=AK244/2+1,AL245&lt;AK245/2+1),AD244-2,IF(AND(AL244&lt;=AK244/2,AL245&gt;=AK245/2),AD244,IF(AND(AL244&lt;=AK244/2,AL245&lt;AK245/2),AD244-1,AD244)))))</f>
        <v>#VALUE!</v>
      </c>
      <c r="AT244" s="77" t="e">
        <f>IF(OR(AF244&lt;=0,AH245&lt;=0),"／",IF(AL244&lt;(AK244/2+1),AD244,AD244-1))</f>
        <v>#VALUE!</v>
      </c>
      <c r="AU244" s="77" t="e">
        <f>IF(OR(AF244&lt;=0,AH245&lt;=0),"／",IF(AL245&gt;=AK245/2,AD244,AD244-1))</f>
        <v>#VALUE!</v>
      </c>
      <c r="AV244" s="77" t="str">
        <f>IF(OR(AF244&lt;=0,AH245&lt;=0),"／",AD244)</f>
        <v/>
      </c>
      <c r="AW244" s="77"/>
    </row>
    <row r="245" spans="1:49" x14ac:dyDescent="0.15">
      <c r="A245" s="181"/>
      <c r="B245" s="72" t="str">
        <f>IF(職歴入力シート!C186="昭和","S",IF(職歴入力シート!C186="平成","H",IF(職歴入力シート!C186="令和","R","")))</f>
        <v/>
      </c>
      <c r="C245" s="53">
        <f>職歴入力シート!D186</f>
        <v>0</v>
      </c>
      <c r="D245" s="56">
        <f>職歴入力シート!E186</f>
        <v>0</v>
      </c>
      <c r="E245" s="54">
        <f>職歴入力シート!F186</f>
        <v>0</v>
      </c>
      <c r="F245" s="200"/>
      <c r="G245" s="200"/>
      <c r="H245" s="200"/>
      <c r="I245" s="200"/>
      <c r="J245" s="200"/>
      <c r="K245" s="200"/>
      <c r="L245" s="205">
        <f>職歴入力シート!H186</f>
        <v>0</v>
      </c>
      <c r="M245" s="206"/>
      <c r="N245" s="207"/>
      <c r="O245" s="200"/>
      <c r="P245" s="200"/>
      <c r="Q245" s="200"/>
      <c r="R245" s="200"/>
      <c r="S245" s="200"/>
      <c r="T245" s="201"/>
      <c r="V245" s="202"/>
      <c r="W245" s="203"/>
      <c r="X245" s="209"/>
      <c r="Z245" s="78" t="str">
        <f t="shared" si="198"/>
        <v>0</v>
      </c>
      <c r="AA245" s="77">
        <f t="shared" si="199"/>
        <v>0</v>
      </c>
      <c r="AB245" s="77">
        <f t="shared" si="200"/>
        <v>0</v>
      </c>
      <c r="AC245" s="79" t="str">
        <f t="shared" si="201"/>
        <v>33.0.0</v>
      </c>
      <c r="AD245" s="179"/>
      <c r="AE245" s="180"/>
      <c r="AF245" s="79"/>
      <c r="AG245" s="79"/>
      <c r="AH245" s="80" t="str">
        <f>IFERROR((YEAR(AC246)-YEAR(AC245))*12+(MONTH(AC246)-MONTH(AC245))+1,"")</f>
        <v/>
      </c>
      <c r="AI245" s="79" t="str">
        <f>IF(AH245=1,"sm","ac")</f>
        <v>ac</v>
      </c>
      <c r="AJ245" s="78" t="str">
        <f t="shared" si="203"/>
        <v/>
      </c>
      <c r="AK245" s="77" t="str">
        <f t="shared" si="204"/>
        <v/>
      </c>
      <c r="AL245" s="77" t="str">
        <f t="shared" si="205"/>
        <v/>
      </c>
      <c r="AM245" s="82"/>
      <c r="AN245" s="77"/>
      <c r="AO245" s="77"/>
      <c r="AP245" s="77"/>
      <c r="AQ245" s="77"/>
      <c r="AR245" s="77"/>
      <c r="AS245" s="77"/>
      <c r="AT245" s="77"/>
      <c r="AU245" s="77"/>
      <c r="AV245" s="77"/>
      <c r="AW245" s="77"/>
    </row>
    <row r="246" spans="1:49" ht="13.5" customHeight="1" x14ac:dyDescent="0.15">
      <c r="A246" s="181">
        <v>92</v>
      </c>
      <c r="B246" s="71" t="str">
        <f>IF(職歴入力シート!C187="昭和","S",IF(職歴入力シート!C187="平成","H",IF(職歴入力シート!C187="令和","R","")))</f>
        <v/>
      </c>
      <c r="C246" s="51">
        <f>職歴入力シート!D187</f>
        <v>0</v>
      </c>
      <c r="D246" s="55">
        <f>職歴入力シート!E187</f>
        <v>0</v>
      </c>
      <c r="E246" s="52">
        <f>職歴入力シート!F187</f>
        <v>0</v>
      </c>
      <c r="F246" s="184">
        <f>職歴入力シート!G187</f>
        <v>0</v>
      </c>
      <c r="G246" s="184"/>
      <c r="H246" s="184"/>
      <c r="I246" s="184"/>
      <c r="J246" s="184"/>
      <c r="K246" s="184"/>
      <c r="L246" s="186">
        <f>職歴入力シート!H187</f>
        <v>0</v>
      </c>
      <c r="M246" s="187"/>
      <c r="N246" s="188"/>
      <c r="O246" s="184">
        <f>職歴入力シート!I187</f>
        <v>0</v>
      </c>
      <c r="P246" s="184"/>
      <c r="Q246" s="184"/>
      <c r="R246" s="184">
        <f>職歴入力シート!J187</f>
        <v>0</v>
      </c>
      <c r="S246" s="184"/>
      <c r="T246" s="189"/>
      <c r="V246" s="191" t="str">
        <f t="shared" ref="V246:V292" si="214">AM246</f>
        <v/>
      </c>
      <c r="W246" s="193"/>
      <c r="X246" s="195"/>
      <c r="Z246" s="78" t="str">
        <f t="shared" si="198"/>
        <v>0</v>
      </c>
      <c r="AA246" s="77">
        <f t="shared" si="199"/>
        <v>0</v>
      </c>
      <c r="AB246" s="77">
        <f t="shared" si="200"/>
        <v>0</v>
      </c>
      <c r="AC246" s="79" t="str">
        <f t="shared" si="201"/>
        <v>33.0.0</v>
      </c>
      <c r="AD246" s="179" t="str">
        <f t="shared" ref="AD246" si="215">IFERROR((YEAR(AC247)-YEAR(AC246))*12+(MONTH(AC247)-MONTH(AC246))+1,"")</f>
        <v/>
      </c>
      <c r="AE246" s="180" t="str">
        <f>IF(AD246=1,"sm","ac")</f>
        <v>ac</v>
      </c>
      <c r="AF246" s="80" t="str">
        <f t="shared" ref="AF246" si="216">IFERROR((YEAR(AC246)-YEAR(AC245))*12+(MONTH(AC246)-MONTH(AC245))+1,"")</f>
        <v/>
      </c>
      <c r="AG246" s="79" t="str">
        <f>IF(AF246=1,"sm","ac")</f>
        <v>ac</v>
      </c>
      <c r="AH246" s="84"/>
      <c r="AI246" s="83"/>
      <c r="AJ246" s="78" t="str">
        <f t="shared" si="203"/>
        <v/>
      </c>
      <c r="AK246" s="77" t="str">
        <f t="shared" si="204"/>
        <v/>
      </c>
      <c r="AL246" s="77" t="str">
        <f t="shared" si="205"/>
        <v/>
      </c>
      <c r="AM246" s="81" t="str">
        <f>IF(AND(AE246="sm",AG246="sm",AI247="sm"),AO246,IF(AND(AE246="sm",AG246="sm",AI247="ac"),AP246,IF(AND(AE246="sm",AG246="ac",AI247="sm"),AQ246,IF(AND(AE246="sm",AG246="ac",AI247="ac"),AR246,IF(AND(AE246="ac",AG246="sm",AI247="sm"),AS246,IF(AND(AE246="ac",AG246="sm",AI247="ac"),AT246,IF(AND(AE246="ac",AG246="ac",AI247="sm"),AU246,IF(AND(AE246="ac",AG246="ac",AI247="ac"),AV246,"－"))))))))</f>
        <v/>
      </c>
      <c r="AN246" s="77"/>
      <c r="AO246" s="77" t="e">
        <f>IF(OR(AF246&lt;=0,AH247&lt;=0),"／",IF(AL247-AL246+1&gt;=AK246/2,AD246,IF(AL245-AL244+1&gt;AL247-AL246+1,AD246-1,AD246)))</f>
        <v>#VALUE!</v>
      </c>
      <c r="AP246" s="77" t="e">
        <f>IF(OR(AF246&lt;=0,AH247&lt;=0),"／",IF(AL246&lt;=AK246/2+1,AD246,AD246-1))</f>
        <v>#VALUE!</v>
      </c>
      <c r="AQ246" s="77" t="e">
        <f>IF(OR(AF246&lt;=0,AH247&lt;=0),"／",IF(AL247&lt;AK247/2,AD246-1,AD246))</f>
        <v>#VALUE!</v>
      </c>
      <c r="AR246" s="77" t="str">
        <f>IF(OR(AF246&lt;=0,AH247&lt;=0),"／",AD246)</f>
        <v/>
      </c>
      <c r="AS246" s="77" t="e">
        <f>IF(OR(AF246&lt;=0,AH247&lt;=0),"／",IF(AND(AL246&gt;=AK246/2+1,AL247&gt;=AK247/2),AD246-1,IF(AND(AL246&gt;=AK246/2+1,AL247&lt;AK247/2+1),AD246-2,IF(AND(AL246&lt;=AK246/2,AL247&gt;=AK247/2),AD246,IF(AND(AL246&lt;=AK246/2,AL247&lt;AK247/2),AD246-1,AD246)))))</f>
        <v>#VALUE!</v>
      </c>
      <c r="AT246" s="77" t="e">
        <f>IF(OR(AF246&lt;=0,AH247&lt;=0),"／",IF(AL246&lt;(AK246/2+1),AD246,AD246-1))</f>
        <v>#VALUE!</v>
      </c>
      <c r="AU246" s="77" t="e">
        <f>IF(OR(AF246&lt;=0,AH247&lt;=0),"／",IF(AL247&gt;=AK247/2,AD246,AD246-1))</f>
        <v>#VALUE!</v>
      </c>
      <c r="AV246" s="77" t="str">
        <f>IF(OR(AF246&lt;=0,AH247&lt;=0),"／",AD246)</f>
        <v/>
      </c>
      <c r="AW246" s="77"/>
    </row>
    <row r="247" spans="1:49" x14ac:dyDescent="0.15">
      <c r="A247" s="181"/>
      <c r="B247" s="72" t="str">
        <f>IF(職歴入力シート!C188="昭和","S",IF(職歴入力シート!C188="平成","H",IF(職歴入力シート!C188="令和","R","")))</f>
        <v/>
      </c>
      <c r="C247" s="53">
        <f>職歴入力シート!D188</f>
        <v>0</v>
      </c>
      <c r="D247" s="56">
        <f>職歴入力シート!E188</f>
        <v>0</v>
      </c>
      <c r="E247" s="54">
        <f>職歴入力シート!F188</f>
        <v>0</v>
      </c>
      <c r="F247" s="200"/>
      <c r="G247" s="200"/>
      <c r="H247" s="200"/>
      <c r="I247" s="200"/>
      <c r="J247" s="200"/>
      <c r="K247" s="200"/>
      <c r="L247" s="205">
        <f>職歴入力シート!H188</f>
        <v>0</v>
      </c>
      <c r="M247" s="206"/>
      <c r="N247" s="207"/>
      <c r="O247" s="200"/>
      <c r="P247" s="200"/>
      <c r="Q247" s="200"/>
      <c r="R247" s="200"/>
      <c r="S247" s="200"/>
      <c r="T247" s="201"/>
      <c r="V247" s="202"/>
      <c r="W247" s="203"/>
      <c r="X247" s="204"/>
      <c r="Z247" s="78" t="str">
        <f t="shared" si="198"/>
        <v>0</v>
      </c>
      <c r="AA247" s="77">
        <f t="shared" si="199"/>
        <v>0</v>
      </c>
      <c r="AB247" s="77">
        <f t="shared" si="200"/>
        <v>0</v>
      </c>
      <c r="AC247" s="79" t="str">
        <f t="shared" si="201"/>
        <v>33.0.0</v>
      </c>
      <c r="AD247" s="179"/>
      <c r="AE247" s="180"/>
      <c r="AF247" s="79"/>
      <c r="AG247" s="79"/>
      <c r="AH247" s="80" t="str">
        <f>IFERROR((YEAR(AC248)-YEAR(AC247))*12+(MONTH(AC248)-MONTH(AC247))+1,"")</f>
        <v/>
      </c>
      <c r="AI247" s="79" t="str">
        <f>IF(AH247=1,"sm","ac")</f>
        <v>ac</v>
      </c>
      <c r="AJ247" s="78" t="str">
        <f t="shared" si="203"/>
        <v/>
      </c>
      <c r="AK247" s="77" t="str">
        <f t="shared" si="204"/>
        <v/>
      </c>
      <c r="AL247" s="77" t="str">
        <f t="shared" si="205"/>
        <v/>
      </c>
      <c r="AM247" s="82"/>
      <c r="AN247" s="77"/>
      <c r="AO247" s="77"/>
      <c r="AP247" s="77"/>
      <c r="AQ247" s="77"/>
      <c r="AR247" s="77"/>
      <c r="AS247" s="77"/>
      <c r="AT247" s="77"/>
      <c r="AU247" s="77"/>
      <c r="AV247" s="77"/>
      <c r="AW247" s="77"/>
    </row>
    <row r="248" spans="1:49" ht="13.5" customHeight="1" x14ac:dyDescent="0.15">
      <c r="A248" s="181">
        <v>93</v>
      </c>
      <c r="B248" s="71" t="str">
        <f>IF(職歴入力シート!C189="昭和","S",IF(職歴入力シート!C189="平成","H",IF(職歴入力シート!C189="令和","R","")))</f>
        <v/>
      </c>
      <c r="C248" s="51">
        <f>職歴入力シート!D189</f>
        <v>0</v>
      </c>
      <c r="D248" s="55">
        <f>職歴入力シート!E189</f>
        <v>0</v>
      </c>
      <c r="E248" s="52">
        <f>職歴入力シート!F189</f>
        <v>0</v>
      </c>
      <c r="F248" s="184">
        <f>職歴入力シート!G189</f>
        <v>0</v>
      </c>
      <c r="G248" s="184"/>
      <c r="H248" s="184"/>
      <c r="I248" s="184"/>
      <c r="J248" s="184"/>
      <c r="K248" s="184"/>
      <c r="L248" s="186">
        <f>職歴入力シート!H189</f>
        <v>0</v>
      </c>
      <c r="M248" s="187"/>
      <c r="N248" s="188"/>
      <c r="O248" s="184">
        <f>職歴入力シート!I189</f>
        <v>0</v>
      </c>
      <c r="P248" s="184"/>
      <c r="Q248" s="184"/>
      <c r="R248" s="184">
        <f>職歴入力シート!J189</f>
        <v>0</v>
      </c>
      <c r="S248" s="184"/>
      <c r="T248" s="189"/>
      <c r="V248" s="191" t="str">
        <f t="shared" si="214"/>
        <v/>
      </c>
      <c r="W248" s="193"/>
      <c r="X248" s="195"/>
      <c r="Z248" s="78" t="str">
        <f t="shared" si="198"/>
        <v>0</v>
      </c>
      <c r="AA248" s="77">
        <f t="shared" si="199"/>
        <v>0</v>
      </c>
      <c r="AB248" s="77">
        <f t="shared" si="200"/>
        <v>0</v>
      </c>
      <c r="AC248" s="79" t="str">
        <f t="shared" si="201"/>
        <v>33.0.0</v>
      </c>
      <c r="AD248" s="179" t="str">
        <f t="shared" ref="AD248" si="217">IFERROR((YEAR(AC249)-YEAR(AC248))*12+(MONTH(AC249)-MONTH(AC248))+1,"")</f>
        <v/>
      </c>
      <c r="AE248" s="180" t="str">
        <f>IF(AD248=1,"sm","ac")</f>
        <v>ac</v>
      </c>
      <c r="AF248" s="80" t="str">
        <f t="shared" ref="AF248" si="218">IFERROR((YEAR(AC248)-YEAR(AC247))*12+(MONTH(AC248)-MONTH(AC247))+1,"")</f>
        <v/>
      </c>
      <c r="AG248" s="79" t="str">
        <f>IF(AF248=1,"sm","ac")</f>
        <v>ac</v>
      </c>
      <c r="AH248" s="84"/>
      <c r="AI248" s="83"/>
      <c r="AJ248" s="78" t="str">
        <f t="shared" si="203"/>
        <v/>
      </c>
      <c r="AK248" s="77" t="str">
        <f t="shared" si="204"/>
        <v/>
      </c>
      <c r="AL248" s="77" t="str">
        <f t="shared" si="205"/>
        <v/>
      </c>
      <c r="AM248" s="81" t="str">
        <f>IF(AND(AE248="sm",AG248="sm",AI249="sm"),AO248,IF(AND(AE248="sm",AG248="sm",AI249="ac"),AP248,IF(AND(AE248="sm",AG248="ac",AI249="sm"),AQ248,IF(AND(AE248="sm",AG248="ac",AI249="ac"),AR248,IF(AND(AE248="ac",AG248="sm",AI249="sm"),AS248,IF(AND(AE248="ac",AG248="sm",AI249="ac"),AT248,IF(AND(AE248="ac",AG248="ac",AI249="sm"),AU248,IF(AND(AE248="ac",AG248="ac",AI249="ac"),AV248,"－"))))))))</f>
        <v/>
      </c>
      <c r="AN248" s="77"/>
      <c r="AO248" s="77" t="e">
        <f>IF(OR(AF248&lt;=0,AH249&lt;=0),"／",IF(AL249-AL248+1&gt;=AK248/2,AD248,IF(AL247-AL246+1&gt;AL249-AL248+1,AD248-1,AD248)))</f>
        <v>#VALUE!</v>
      </c>
      <c r="AP248" s="77" t="e">
        <f>IF(OR(AF248&lt;=0,AH249&lt;=0),"／",IF(AL248&lt;=AK248/2+1,AD248,AD248-1))</f>
        <v>#VALUE!</v>
      </c>
      <c r="AQ248" s="77" t="e">
        <f>IF(OR(AF248&lt;=0,AH249&lt;=0),"／",IF(AL249&lt;AK249/2,AD248-1,AD248))</f>
        <v>#VALUE!</v>
      </c>
      <c r="AR248" s="77" t="str">
        <f>IF(OR(AF248&lt;=0,AH249&lt;=0),"／",AD248)</f>
        <v/>
      </c>
      <c r="AS248" s="77" t="e">
        <f>IF(OR(AF248&lt;=0,AH249&lt;=0),"／",IF(AND(AL248&gt;=AK248/2+1,AL249&gt;=AK249/2),AD248-1,IF(AND(AL248&gt;=AK248/2+1,AL249&lt;AK249/2+1),AD248-2,IF(AND(AL248&lt;=AK248/2,AL249&gt;=AK249/2),AD248,IF(AND(AL248&lt;=AK248/2,AL249&lt;AK249/2),AD248-1,AD248)))))</f>
        <v>#VALUE!</v>
      </c>
      <c r="AT248" s="77" t="e">
        <f>IF(OR(AF248&lt;=0,AH249&lt;=0),"／",IF(AL248&lt;(AK248/2+1),AD248,AD248-1))</f>
        <v>#VALUE!</v>
      </c>
      <c r="AU248" s="77" t="e">
        <f>IF(OR(AF248&lt;=0,AH249&lt;=0),"／",IF(AL249&gt;=AK249/2,AD248,AD248-1))</f>
        <v>#VALUE!</v>
      </c>
      <c r="AV248" s="77" t="str">
        <f>IF(OR(AF248&lt;=0,AH249&lt;=0),"／",AD248)</f>
        <v/>
      </c>
      <c r="AW248" s="77"/>
    </row>
    <row r="249" spans="1:49" x14ac:dyDescent="0.15">
      <c r="A249" s="181"/>
      <c r="B249" s="72" t="str">
        <f>IF(職歴入力シート!C190="昭和","S",IF(職歴入力シート!C190="平成","H",IF(職歴入力シート!C190="令和","R","")))</f>
        <v/>
      </c>
      <c r="C249" s="53">
        <f>職歴入力シート!D190</f>
        <v>0</v>
      </c>
      <c r="D249" s="56">
        <f>職歴入力シート!E190</f>
        <v>0</v>
      </c>
      <c r="E249" s="54">
        <f>職歴入力シート!F190</f>
        <v>0</v>
      </c>
      <c r="F249" s="200"/>
      <c r="G249" s="200"/>
      <c r="H249" s="200"/>
      <c r="I249" s="200"/>
      <c r="J249" s="200"/>
      <c r="K249" s="200"/>
      <c r="L249" s="205">
        <f>職歴入力シート!H190</f>
        <v>0</v>
      </c>
      <c r="M249" s="206"/>
      <c r="N249" s="207"/>
      <c r="O249" s="200"/>
      <c r="P249" s="200"/>
      <c r="Q249" s="200"/>
      <c r="R249" s="200"/>
      <c r="S249" s="200"/>
      <c r="T249" s="201"/>
      <c r="V249" s="202"/>
      <c r="W249" s="203"/>
      <c r="X249" s="204"/>
      <c r="Z249" s="78" t="str">
        <f t="shared" si="198"/>
        <v>0</v>
      </c>
      <c r="AA249" s="77">
        <f t="shared" si="199"/>
        <v>0</v>
      </c>
      <c r="AB249" s="77">
        <f t="shared" si="200"/>
        <v>0</v>
      </c>
      <c r="AC249" s="79" t="str">
        <f t="shared" si="201"/>
        <v>33.0.0</v>
      </c>
      <c r="AD249" s="179"/>
      <c r="AE249" s="180"/>
      <c r="AF249" s="79"/>
      <c r="AG249" s="79"/>
      <c r="AH249" s="80" t="str">
        <f>IFERROR((YEAR(AC250)-YEAR(AC249))*12+(MONTH(AC250)-MONTH(AC249))+1,"")</f>
        <v/>
      </c>
      <c r="AI249" s="79" t="str">
        <f>IF(AH249=1,"sm","ac")</f>
        <v>ac</v>
      </c>
      <c r="AJ249" s="78" t="str">
        <f t="shared" si="203"/>
        <v/>
      </c>
      <c r="AK249" s="77" t="str">
        <f t="shared" si="204"/>
        <v/>
      </c>
      <c r="AL249" s="77" t="str">
        <f t="shared" si="205"/>
        <v/>
      </c>
      <c r="AM249" s="82"/>
      <c r="AN249" s="77"/>
      <c r="AO249" s="77"/>
      <c r="AP249" s="77"/>
      <c r="AQ249" s="77"/>
      <c r="AR249" s="77"/>
      <c r="AS249" s="77"/>
      <c r="AT249" s="77"/>
      <c r="AU249" s="77"/>
      <c r="AV249" s="77"/>
      <c r="AW249" s="77"/>
    </row>
    <row r="250" spans="1:49" ht="13.5" customHeight="1" x14ac:dyDescent="0.15">
      <c r="A250" s="181">
        <v>94</v>
      </c>
      <c r="B250" s="71" t="str">
        <f>IF(職歴入力シート!C191="昭和","S",IF(職歴入力シート!C191="平成","H",IF(職歴入力シート!C191="令和","R","")))</f>
        <v/>
      </c>
      <c r="C250" s="51">
        <f>職歴入力シート!D191</f>
        <v>0</v>
      </c>
      <c r="D250" s="55">
        <f>職歴入力シート!E191</f>
        <v>0</v>
      </c>
      <c r="E250" s="52">
        <f>職歴入力シート!F191</f>
        <v>0</v>
      </c>
      <c r="F250" s="184">
        <f>職歴入力シート!G191</f>
        <v>0</v>
      </c>
      <c r="G250" s="184"/>
      <c r="H250" s="184"/>
      <c r="I250" s="184"/>
      <c r="J250" s="184"/>
      <c r="K250" s="184"/>
      <c r="L250" s="186">
        <f>職歴入力シート!H191</f>
        <v>0</v>
      </c>
      <c r="M250" s="187"/>
      <c r="N250" s="188"/>
      <c r="O250" s="184">
        <f>職歴入力シート!I191</f>
        <v>0</v>
      </c>
      <c r="P250" s="184"/>
      <c r="Q250" s="184"/>
      <c r="R250" s="184">
        <f>職歴入力シート!J191</f>
        <v>0</v>
      </c>
      <c r="S250" s="184"/>
      <c r="T250" s="189"/>
      <c r="V250" s="191" t="str">
        <f t="shared" si="214"/>
        <v/>
      </c>
      <c r="W250" s="193"/>
      <c r="X250" s="195"/>
      <c r="Z250" s="78" t="str">
        <f t="shared" si="198"/>
        <v>0</v>
      </c>
      <c r="AA250" s="77">
        <f t="shared" si="199"/>
        <v>0</v>
      </c>
      <c r="AB250" s="77">
        <f t="shared" si="200"/>
        <v>0</v>
      </c>
      <c r="AC250" s="79" t="str">
        <f t="shared" si="201"/>
        <v>33.0.0</v>
      </c>
      <c r="AD250" s="179" t="str">
        <f t="shared" ref="AD250" si="219">IFERROR((YEAR(AC251)-YEAR(AC250))*12+(MONTH(AC251)-MONTH(AC250))+1,"")</f>
        <v/>
      </c>
      <c r="AE250" s="180" t="str">
        <f>IF(AD250=1,"sm","ac")</f>
        <v>ac</v>
      </c>
      <c r="AF250" s="80" t="str">
        <f t="shared" ref="AF250" si="220">IFERROR((YEAR(AC250)-YEAR(AC249))*12+(MONTH(AC250)-MONTH(AC249))+1,"")</f>
        <v/>
      </c>
      <c r="AG250" s="79" t="str">
        <f>IF(AF250=1,"sm","ac")</f>
        <v>ac</v>
      </c>
      <c r="AH250" s="84"/>
      <c r="AI250" s="83"/>
      <c r="AJ250" s="78" t="str">
        <f t="shared" si="203"/>
        <v/>
      </c>
      <c r="AK250" s="77" t="str">
        <f t="shared" si="204"/>
        <v/>
      </c>
      <c r="AL250" s="77" t="str">
        <f t="shared" si="205"/>
        <v/>
      </c>
      <c r="AM250" s="81" t="str">
        <f>IF(AND(AE250="sm",AG250="sm",AI251="sm"),AO250,IF(AND(AE250="sm",AG250="sm",AI251="ac"),AP250,IF(AND(AE250="sm",AG250="ac",AI251="sm"),AQ250,IF(AND(AE250="sm",AG250="ac",AI251="ac"),AR250,IF(AND(AE250="ac",AG250="sm",AI251="sm"),AS250,IF(AND(AE250="ac",AG250="sm",AI251="ac"),AT250,IF(AND(AE250="ac",AG250="ac",AI251="sm"),AU250,IF(AND(AE250="ac",AG250="ac",AI251="ac"),AV250,"－"))))))))</f>
        <v/>
      </c>
      <c r="AN250" s="77"/>
      <c r="AO250" s="77" t="e">
        <f>IF(OR(AF250&lt;=0,AH251&lt;=0),"／",IF(AL251-AL250+1&gt;=AK250/2,AD250,IF(AL249-AL248+1&gt;AL251-AL250+1,AD250-1,AD250)))</f>
        <v>#VALUE!</v>
      </c>
      <c r="AP250" s="77" t="e">
        <f>IF(OR(AF250&lt;=0,AH251&lt;=0),"／",IF(AL250&lt;=AK250/2+1,AD250,AD250-1))</f>
        <v>#VALUE!</v>
      </c>
      <c r="AQ250" s="77" t="e">
        <f>IF(OR(AF250&lt;=0,AH251&lt;=0),"／",IF(AL251&lt;AK251/2,AD250-1,AD250))</f>
        <v>#VALUE!</v>
      </c>
      <c r="AR250" s="77" t="str">
        <f>IF(OR(AF250&lt;=0,AH251&lt;=0),"／",AD250)</f>
        <v/>
      </c>
      <c r="AS250" s="77" t="e">
        <f>IF(OR(AF250&lt;=0,AH251&lt;=0),"／",IF(AND(AL250&gt;=AK250/2+1,AL251&gt;=AK251/2),AD250-1,IF(AND(AL250&gt;=AK250/2+1,AL251&lt;AK251/2+1),AD250-2,IF(AND(AL250&lt;=AK250/2,AL251&gt;=AK251/2),AD250,IF(AND(AL250&lt;=AK250/2,AL251&lt;AK251/2),AD250-1,AD250)))))</f>
        <v>#VALUE!</v>
      </c>
      <c r="AT250" s="77" t="e">
        <f>IF(OR(AF250&lt;=0,AH251&lt;=0),"／",IF(AL250&lt;(AK250/2+1),AD250,AD250-1))</f>
        <v>#VALUE!</v>
      </c>
      <c r="AU250" s="77" t="e">
        <f>IF(OR(AF250&lt;=0,AH251&lt;=0),"／",IF(AL251&gt;=AK251/2,AD250,AD250-1))</f>
        <v>#VALUE!</v>
      </c>
      <c r="AV250" s="77" t="str">
        <f>IF(OR(AF250&lt;=0,AH251&lt;=0),"／",AD250)</f>
        <v/>
      </c>
      <c r="AW250" s="77"/>
    </row>
    <row r="251" spans="1:49" x14ac:dyDescent="0.15">
      <c r="A251" s="181"/>
      <c r="B251" s="72" t="str">
        <f>IF(職歴入力シート!C192="昭和","S",IF(職歴入力シート!C192="平成","H",IF(職歴入力シート!C192="令和","R","")))</f>
        <v/>
      </c>
      <c r="C251" s="53">
        <f>職歴入力シート!D192</f>
        <v>0</v>
      </c>
      <c r="D251" s="56">
        <f>職歴入力シート!E192</f>
        <v>0</v>
      </c>
      <c r="E251" s="54">
        <f>職歴入力シート!F192</f>
        <v>0</v>
      </c>
      <c r="F251" s="200"/>
      <c r="G251" s="200"/>
      <c r="H251" s="200"/>
      <c r="I251" s="200"/>
      <c r="J251" s="200"/>
      <c r="K251" s="200"/>
      <c r="L251" s="205">
        <f>職歴入力シート!H192</f>
        <v>0</v>
      </c>
      <c r="M251" s="206"/>
      <c r="N251" s="207"/>
      <c r="O251" s="200"/>
      <c r="P251" s="200"/>
      <c r="Q251" s="200"/>
      <c r="R251" s="200"/>
      <c r="S251" s="200"/>
      <c r="T251" s="201"/>
      <c r="V251" s="202"/>
      <c r="W251" s="203"/>
      <c r="X251" s="204"/>
      <c r="Z251" s="78" t="str">
        <f t="shared" si="198"/>
        <v>0</v>
      </c>
      <c r="AA251" s="77">
        <f t="shared" si="199"/>
        <v>0</v>
      </c>
      <c r="AB251" s="77">
        <f t="shared" si="200"/>
        <v>0</v>
      </c>
      <c r="AC251" s="79" t="str">
        <f t="shared" si="201"/>
        <v>33.0.0</v>
      </c>
      <c r="AD251" s="179"/>
      <c r="AE251" s="180"/>
      <c r="AF251" s="79"/>
      <c r="AG251" s="79"/>
      <c r="AH251" s="80" t="str">
        <f>IFERROR((YEAR(AC252)-YEAR(AC251))*12+(MONTH(AC252)-MONTH(AC251))+1,"")</f>
        <v/>
      </c>
      <c r="AI251" s="79" t="str">
        <f>IF(AH251=1,"sm","ac")</f>
        <v>ac</v>
      </c>
      <c r="AJ251" s="78" t="str">
        <f t="shared" si="203"/>
        <v/>
      </c>
      <c r="AK251" s="77" t="str">
        <f t="shared" si="204"/>
        <v/>
      </c>
      <c r="AL251" s="77" t="str">
        <f t="shared" si="205"/>
        <v/>
      </c>
      <c r="AM251" s="82"/>
      <c r="AN251" s="77"/>
      <c r="AO251" s="77"/>
      <c r="AP251" s="77"/>
      <c r="AQ251" s="77"/>
      <c r="AR251" s="77"/>
      <c r="AS251" s="77"/>
      <c r="AT251" s="77"/>
      <c r="AU251" s="77"/>
      <c r="AV251" s="77"/>
      <c r="AW251" s="77"/>
    </row>
    <row r="252" spans="1:49" ht="13.5" customHeight="1" x14ac:dyDescent="0.15">
      <c r="A252" s="181">
        <v>95</v>
      </c>
      <c r="B252" s="71" t="str">
        <f>IF(職歴入力シート!C193="昭和","S",IF(職歴入力シート!C193="平成","H",IF(職歴入力シート!C193="令和","R","")))</f>
        <v/>
      </c>
      <c r="C252" s="51">
        <f>職歴入力シート!D193</f>
        <v>0</v>
      </c>
      <c r="D252" s="55">
        <f>職歴入力シート!E193</f>
        <v>0</v>
      </c>
      <c r="E252" s="52">
        <f>職歴入力シート!F193</f>
        <v>0</v>
      </c>
      <c r="F252" s="184">
        <f>職歴入力シート!G193</f>
        <v>0</v>
      </c>
      <c r="G252" s="184"/>
      <c r="H252" s="184"/>
      <c r="I252" s="184"/>
      <c r="J252" s="184"/>
      <c r="K252" s="184"/>
      <c r="L252" s="186">
        <f>職歴入力シート!H193</f>
        <v>0</v>
      </c>
      <c r="M252" s="187"/>
      <c r="N252" s="188"/>
      <c r="O252" s="184">
        <f>職歴入力シート!I193</f>
        <v>0</v>
      </c>
      <c r="P252" s="184"/>
      <c r="Q252" s="184"/>
      <c r="R252" s="184">
        <f>職歴入力シート!J193</f>
        <v>0</v>
      </c>
      <c r="S252" s="184"/>
      <c r="T252" s="189"/>
      <c r="V252" s="191" t="str">
        <f t="shared" si="214"/>
        <v/>
      </c>
      <c r="W252" s="193"/>
      <c r="X252" s="195"/>
      <c r="Z252" s="78" t="str">
        <f t="shared" si="198"/>
        <v>0</v>
      </c>
      <c r="AA252" s="77">
        <f t="shared" si="199"/>
        <v>0</v>
      </c>
      <c r="AB252" s="77">
        <f t="shared" si="200"/>
        <v>0</v>
      </c>
      <c r="AC252" s="79" t="str">
        <f t="shared" si="201"/>
        <v>33.0.0</v>
      </c>
      <c r="AD252" s="179" t="str">
        <f t="shared" ref="AD252" si="221">IFERROR((YEAR(AC253)-YEAR(AC252))*12+(MONTH(AC253)-MONTH(AC252))+1,"")</f>
        <v/>
      </c>
      <c r="AE252" s="180" t="str">
        <f>IF(AD252=1,"sm","ac")</f>
        <v>ac</v>
      </c>
      <c r="AF252" s="80" t="str">
        <f t="shared" ref="AF252" si="222">IFERROR((YEAR(AC252)-YEAR(AC251))*12+(MONTH(AC252)-MONTH(AC251))+1,"")</f>
        <v/>
      </c>
      <c r="AG252" s="79" t="str">
        <f>IF(AF252=1,"sm","ac")</f>
        <v>ac</v>
      </c>
      <c r="AH252" s="84"/>
      <c r="AI252" s="83"/>
      <c r="AJ252" s="78" t="str">
        <f t="shared" si="203"/>
        <v/>
      </c>
      <c r="AK252" s="77" t="str">
        <f t="shared" si="204"/>
        <v/>
      </c>
      <c r="AL252" s="77" t="str">
        <f t="shared" si="205"/>
        <v/>
      </c>
      <c r="AM252" s="81" t="str">
        <f>IF(AND(AE252="sm",AG252="sm",AI253="sm"),AO252,IF(AND(AE252="sm",AG252="sm",AI253="ac"),AP252,IF(AND(AE252="sm",AG252="ac",AI253="sm"),AQ252,IF(AND(AE252="sm",AG252="ac",AI253="ac"),AR252,IF(AND(AE252="ac",AG252="sm",AI253="sm"),AS252,IF(AND(AE252="ac",AG252="sm",AI253="ac"),AT252,IF(AND(AE252="ac",AG252="ac",AI253="sm"),AU252,IF(AND(AE252="ac",AG252="ac",AI253="ac"),AV252,"－"))))))))</f>
        <v/>
      </c>
      <c r="AN252" s="77"/>
      <c r="AO252" s="77" t="e">
        <f>IF(OR(AF252&lt;=0,AH253&lt;=0),"／",IF(AL253-AL252+1&gt;=AK252/2,AD252,IF(AL251-AL250+1&gt;AL253-AL252+1,AD252-1,AD252)))</f>
        <v>#VALUE!</v>
      </c>
      <c r="AP252" s="77" t="e">
        <f>IF(OR(AF252&lt;=0,AH253&lt;=0),"／",IF(AL252&lt;=AK252/2+1,AD252,AD252-1))</f>
        <v>#VALUE!</v>
      </c>
      <c r="AQ252" s="77" t="e">
        <f>IF(OR(AF252&lt;=0,AH253&lt;=0),"／",IF(AL253&lt;AK253/2,AD252-1,AD252))</f>
        <v>#VALUE!</v>
      </c>
      <c r="AR252" s="77" t="str">
        <f>IF(OR(AF252&lt;=0,AH253&lt;=0),"／",AD252)</f>
        <v/>
      </c>
      <c r="AS252" s="77" t="e">
        <f>IF(OR(AF252&lt;=0,AH253&lt;=0),"／",IF(AND(AL252&gt;=AK252/2+1,AL253&gt;=AK253/2),AD252-1,IF(AND(AL252&gt;=AK252/2+1,AL253&lt;AK253/2+1),AD252-2,IF(AND(AL252&lt;=AK252/2,AL253&gt;=AK253/2),AD252,IF(AND(AL252&lt;=AK252/2,AL253&lt;AK253/2),AD252-1,AD252)))))</f>
        <v>#VALUE!</v>
      </c>
      <c r="AT252" s="77" t="e">
        <f>IF(OR(AF252&lt;=0,AH253&lt;=0),"／",IF(AL252&lt;(AK252/2+1),AD252,AD252-1))</f>
        <v>#VALUE!</v>
      </c>
      <c r="AU252" s="77" t="e">
        <f>IF(OR(AF252&lt;=0,AH253&lt;=0),"／",IF(AL253&gt;=AK253/2,AD252,AD252-1))</f>
        <v>#VALUE!</v>
      </c>
      <c r="AV252" s="77" t="str">
        <f>IF(OR(AF252&lt;=0,AH253&lt;=0),"／",AD252)</f>
        <v/>
      </c>
      <c r="AW252" s="77"/>
    </row>
    <row r="253" spans="1:49" x14ac:dyDescent="0.15">
      <c r="A253" s="181"/>
      <c r="B253" s="72" t="str">
        <f>IF(職歴入力シート!C194="昭和","S",IF(職歴入力シート!C194="平成","H",IF(職歴入力シート!C194="令和","R","")))</f>
        <v/>
      </c>
      <c r="C253" s="53">
        <f>職歴入力シート!D194</f>
        <v>0</v>
      </c>
      <c r="D253" s="56">
        <f>職歴入力シート!E194</f>
        <v>0</v>
      </c>
      <c r="E253" s="54">
        <f>職歴入力シート!F194</f>
        <v>0</v>
      </c>
      <c r="F253" s="200"/>
      <c r="G253" s="200"/>
      <c r="H253" s="200"/>
      <c r="I253" s="200"/>
      <c r="J253" s="200"/>
      <c r="K253" s="200"/>
      <c r="L253" s="205">
        <f>職歴入力シート!H194</f>
        <v>0</v>
      </c>
      <c r="M253" s="206"/>
      <c r="N253" s="207"/>
      <c r="O253" s="200"/>
      <c r="P253" s="200"/>
      <c r="Q253" s="200"/>
      <c r="R253" s="200"/>
      <c r="S253" s="200"/>
      <c r="T253" s="201"/>
      <c r="V253" s="202"/>
      <c r="W253" s="203"/>
      <c r="X253" s="204"/>
      <c r="Z253" s="78" t="str">
        <f t="shared" si="198"/>
        <v>0</v>
      </c>
      <c r="AA253" s="77">
        <f t="shared" si="199"/>
        <v>0</v>
      </c>
      <c r="AB253" s="77">
        <f t="shared" si="200"/>
        <v>0</v>
      </c>
      <c r="AC253" s="79" t="str">
        <f t="shared" si="201"/>
        <v>33.0.0</v>
      </c>
      <c r="AD253" s="179"/>
      <c r="AE253" s="180"/>
      <c r="AF253" s="79"/>
      <c r="AG253" s="79"/>
      <c r="AH253" s="80" t="str">
        <f>IFERROR((YEAR(AC254)-YEAR(AC253))*12+(MONTH(AC254)-MONTH(AC253))+1,"")</f>
        <v/>
      </c>
      <c r="AI253" s="79" t="str">
        <f>IF(AH253=1,"sm","ac")</f>
        <v>ac</v>
      </c>
      <c r="AJ253" s="78" t="str">
        <f t="shared" si="203"/>
        <v/>
      </c>
      <c r="AK253" s="77" t="str">
        <f t="shared" si="204"/>
        <v/>
      </c>
      <c r="AL253" s="77" t="str">
        <f t="shared" si="205"/>
        <v/>
      </c>
      <c r="AM253" s="82"/>
      <c r="AN253" s="77"/>
      <c r="AO253" s="77"/>
      <c r="AP253" s="77"/>
      <c r="AQ253" s="77"/>
      <c r="AR253" s="77"/>
      <c r="AS253" s="77"/>
      <c r="AT253" s="77"/>
      <c r="AU253" s="77"/>
      <c r="AV253" s="77"/>
      <c r="AW253" s="77"/>
    </row>
    <row r="254" spans="1:49" ht="13.5" customHeight="1" x14ac:dyDescent="0.15">
      <c r="A254" s="181">
        <v>96</v>
      </c>
      <c r="B254" s="71" t="str">
        <f>IF(職歴入力シート!C195="昭和","S",IF(職歴入力シート!C195="平成","H",IF(職歴入力シート!C195="令和","R","")))</f>
        <v/>
      </c>
      <c r="C254" s="51">
        <f>職歴入力シート!D195</f>
        <v>0</v>
      </c>
      <c r="D254" s="55">
        <f>職歴入力シート!E195</f>
        <v>0</v>
      </c>
      <c r="E254" s="52">
        <f>職歴入力シート!F195</f>
        <v>0</v>
      </c>
      <c r="F254" s="184">
        <f>職歴入力シート!G195</f>
        <v>0</v>
      </c>
      <c r="G254" s="184"/>
      <c r="H254" s="184"/>
      <c r="I254" s="184"/>
      <c r="J254" s="184"/>
      <c r="K254" s="184"/>
      <c r="L254" s="186">
        <f>職歴入力シート!H195</f>
        <v>0</v>
      </c>
      <c r="M254" s="187"/>
      <c r="N254" s="188"/>
      <c r="O254" s="184">
        <f>職歴入力シート!I195</f>
        <v>0</v>
      </c>
      <c r="P254" s="184"/>
      <c r="Q254" s="184"/>
      <c r="R254" s="184">
        <f>職歴入力シート!J195</f>
        <v>0</v>
      </c>
      <c r="S254" s="184"/>
      <c r="T254" s="189"/>
      <c r="V254" s="191" t="str">
        <f t="shared" si="214"/>
        <v/>
      </c>
      <c r="W254" s="193"/>
      <c r="X254" s="195"/>
      <c r="Z254" s="78" t="str">
        <f t="shared" si="198"/>
        <v>0</v>
      </c>
      <c r="AA254" s="77">
        <f t="shared" si="199"/>
        <v>0</v>
      </c>
      <c r="AB254" s="77">
        <f t="shared" si="200"/>
        <v>0</v>
      </c>
      <c r="AC254" s="79" t="str">
        <f t="shared" si="201"/>
        <v>33.0.0</v>
      </c>
      <c r="AD254" s="179" t="str">
        <f t="shared" ref="AD254" si="223">IFERROR((YEAR(AC255)-YEAR(AC254))*12+(MONTH(AC255)-MONTH(AC254))+1,"")</f>
        <v/>
      </c>
      <c r="AE254" s="180" t="str">
        <f>IF(AD254=1,"sm","ac")</f>
        <v>ac</v>
      </c>
      <c r="AF254" s="80" t="str">
        <f t="shared" ref="AF254" si="224">IFERROR((YEAR(AC254)-YEAR(AC253))*12+(MONTH(AC254)-MONTH(AC253))+1,"")</f>
        <v/>
      </c>
      <c r="AG254" s="79" t="str">
        <f>IF(AF254=1,"sm","ac")</f>
        <v>ac</v>
      </c>
      <c r="AH254" s="84"/>
      <c r="AI254" s="83"/>
      <c r="AJ254" s="78" t="str">
        <f t="shared" si="203"/>
        <v/>
      </c>
      <c r="AK254" s="77" t="str">
        <f t="shared" si="204"/>
        <v/>
      </c>
      <c r="AL254" s="77" t="str">
        <f t="shared" si="205"/>
        <v/>
      </c>
      <c r="AM254" s="81" t="str">
        <f>IF(AND(AE254="sm",AG254="sm",AI255="sm"),AO254,IF(AND(AE254="sm",AG254="sm",AI255="ac"),AP254,IF(AND(AE254="sm",AG254="ac",AI255="sm"),AQ254,IF(AND(AE254="sm",AG254="ac",AI255="ac"),AR254,IF(AND(AE254="ac",AG254="sm",AI255="sm"),AS254,IF(AND(AE254="ac",AG254="sm",AI255="ac"),AT254,IF(AND(AE254="ac",AG254="ac",AI255="sm"),AU254,IF(AND(AE254="ac",AG254="ac",AI255="ac"),AV254,"－"))))))))</f>
        <v/>
      </c>
      <c r="AN254" s="77"/>
      <c r="AO254" s="77" t="e">
        <f>IF(OR(AF254&lt;=0,AH255&lt;=0),"／",IF(AL255-AL254+1&gt;=AK254/2,AD254,IF(AL253-AL252+1&gt;AL255-AL254+1,AD254-1,AD254)))</f>
        <v>#VALUE!</v>
      </c>
      <c r="AP254" s="77" t="e">
        <f>IF(OR(AF254&lt;=0,AH255&lt;=0),"／",IF(AL254&lt;=AK254/2+1,AD254,AD254-1))</f>
        <v>#VALUE!</v>
      </c>
      <c r="AQ254" s="77" t="e">
        <f>IF(OR(AF254&lt;=0,AH255&lt;=0),"／",IF(AL255&lt;AK255/2,AD254-1,AD254))</f>
        <v>#VALUE!</v>
      </c>
      <c r="AR254" s="77" t="str">
        <f>IF(OR(AF254&lt;=0,AH255&lt;=0),"／",AD254)</f>
        <v/>
      </c>
      <c r="AS254" s="77" t="e">
        <f>IF(OR(AF254&lt;=0,AH255&lt;=0),"／",IF(AND(AL254&gt;=AK254/2+1,AL255&gt;=AK255/2),AD254-1,IF(AND(AL254&gt;=AK254/2+1,AL255&lt;AK255/2+1),AD254-2,IF(AND(AL254&lt;=AK254/2,AL255&gt;=AK255/2),AD254,IF(AND(AL254&lt;=AK254/2,AL255&lt;AK255/2),AD254-1,AD254)))))</f>
        <v>#VALUE!</v>
      </c>
      <c r="AT254" s="77" t="e">
        <f>IF(OR(AF254&lt;=0,AH255&lt;=0),"／",IF(AL254&lt;(AK254/2+1),AD254,AD254-1))</f>
        <v>#VALUE!</v>
      </c>
      <c r="AU254" s="77" t="e">
        <f>IF(OR(AF254&lt;=0,AH255&lt;=0),"／",IF(AL255&gt;=AK255/2,AD254,AD254-1))</f>
        <v>#VALUE!</v>
      </c>
      <c r="AV254" s="77" t="str">
        <f>IF(OR(AF254&lt;=0,AH255&lt;=0),"／",AD254)</f>
        <v/>
      </c>
      <c r="AW254" s="77"/>
    </row>
    <row r="255" spans="1:49" x14ac:dyDescent="0.15">
      <c r="A255" s="181"/>
      <c r="B255" s="72" t="str">
        <f>IF(職歴入力シート!C196="昭和","S",IF(職歴入力シート!C196="平成","H",IF(職歴入力シート!C196="令和","R","")))</f>
        <v/>
      </c>
      <c r="C255" s="53">
        <f>職歴入力シート!D196</f>
        <v>0</v>
      </c>
      <c r="D255" s="56">
        <f>職歴入力シート!E196</f>
        <v>0</v>
      </c>
      <c r="E255" s="54">
        <f>職歴入力シート!F196</f>
        <v>0</v>
      </c>
      <c r="F255" s="200"/>
      <c r="G255" s="200"/>
      <c r="H255" s="200"/>
      <c r="I255" s="200"/>
      <c r="J255" s="200"/>
      <c r="K255" s="200"/>
      <c r="L255" s="205">
        <f>職歴入力シート!H196</f>
        <v>0</v>
      </c>
      <c r="M255" s="206"/>
      <c r="N255" s="207"/>
      <c r="O255" s="200"/>
      <c r="P255" s="200"/>
      <c r="Q255" s="200"/>
      <c r="R255" s="200"/>
      <c r="S255" s="200"/>
      <c r="T255" s="201"/>
      <c r="V255" s="202"/>
      <c r="W255" s="203"/>
      <c r="X255" s="204"/>
      <c r="Z255" s="78" t="str">
        <f t="shared" si="198"/>
        <v>0</v>
      </c>
      <c r="AA255" s="77">
        <f t="shared" si="199"/>
        <v>0</v>
      </c>
      <c r="AB255" s="77">
        <f t="shared" si="200"/>
        <v>0</v>
      </c>
      <c r="AC255" s="79" t="str">
        <f t="shared" si="201"/>
        <v>33.0.0</v>
      </c>
      <c r="AD255" s="179"/>
      <c r="AE255" s="180"/>
      <c r="AF255" s="79"/>
      <c r="AG255" s="79"/>
      <c r="AH255" s="80" t="str">
        <f>IFERROR((YEAR(AC256)-YEAR(AC255))*12+(MONTH(AC256)-MONTH(AC255))+1,"")</f>
        <v/>
      </c>
      <c r="AI255" s="79" t="str">
        <f>IF(AH255=1,"sm","ac")</f>
        <v>ac</v>
      </c>
      <c r="AJ255" s="78" t="str">
        <f t="shared" si="203"/>
        <v/>
      </c>
      <c r="AK255" s="77" t="str">
        <f t="shared" si="204"/>
        <v/>
      </c>
      <c r="AL255" s="77" t="str">
        <f t="shared" si="205"/>
        <v/>
      </c>
      <c r="AM255" s="82"/>
      <c r="AN255" s="77"/>
      <c r="AO255" s="77"/>
      <c r="AP255" s="77"/>
      <c r="AQ255" s="77"/>
      <c r="AR255" s="77"/>
      <c r="AS255" s="77"/>
      <c r="AT255" s="77"/>
      <c r="AU255" s="77"/>
      <c r="AV255" s="77"/>
      <c r="AW255" s="77"/>
    </row>
    <row r="256" spans="1:49" ht="13.5" customHeight="1" x14ac:dyDescent="0.15">
      <c r="A256" s="181">
        <v>97</v>
      </c>
      <c r="B256" s="71" t="str">
        <f>IF(職歴入力シート!C197="昭和","S",IF(職歴入力シート!C197="平成","H",IF(職歴入力シート!C197="令和","R","")))</f>
        <v/>
      </c>
      <c r="C256" s="51">
        <f>職歴入力シート!D197</f>
        <v>0</v>
      </c>
      <c r="D256" s="55">
        <f>職歴入力シート!E197</f>
        <v>0</v>
      </c>
      <c r="E256" s="52">
        <f>職歴入力シート!F197</f>
        <v>0</v>
      </c>
      <c r="F256" s="184">
        <f>職歴入力シート!G197</f>
        <v>0</v>
      </c>
      <c r="G256" s="184"/>
      <c r="H256" s="184"/>
      <c r="I256" s="184"/>
      <c r="J256" s="184"/>
      <c r="K256" s="184"/>
      <c r="L256" s="186">
        <f>職歴入力シート!H197</f>
        <v>0</v>
      </c>
      <c r="M256" s="187"/>
      <c r="N256" s="188"/>
      <c r="O256" s="184">
        <f>職歴入力シート!I197</f>
        <v>0</v>
      </c>
      <c r="P256" s="184"/>
      <c r="Q256" s="184"/>
      <c r="R256" s="184">
        <f>職歴入力シート!J197</f>
        <v>0</v>
      </c>
      <c r="S256" s="184"/>
      <c r="T256" s="189"/>
      <c r="V256" s="191" t="str">
        <f t="shared" si="214"/>
        <v/>
      </c>
      <c r="W256" s="193"/>
      <c r="X256" s="195"/>
      <c r="Z256" s="78" t="str">
        <f t="shared" si="198"/>
        <v>0</v>
      </c>
      <c r="AA256" s="77">
        <f t="shared" si="199"/>
        <v>0</v>
      </c>
      <c r="AB256" s="77">
        <f t="shared" si="200"/>
        <v>0</v>
      </c>
      <c r="AC256" s="79" t="str">
        <f t="shared" si="201"/>
        <v>33.0.0</v>
      </c>
      <c r="AD256" s="179" t="str">
        <f t="shared" ref="AD256" si="225">IFERROR((YEAR(AC257)-YEAR(AC256))*12+(MONTH(AC257)-MONTH(AC256))+1,"")</f>
        <v/>
      </c>
      <c r="AE256" s="180" t="str">
        <f>IF(AD256=1,"sm","ac")</f>
        <v>ac</v>
      </c>
      <c r="AF256" s="80" t="str">
        <f t="shared" ref="AF256" si="226">IFERROR((YEAR(AC256)-YEAR(AC255))*12+(MONTH(AC256)-MONTH(AC255))+1,"")</f>
        <v/>
      </c>
      <c r="AG256" s="79" t="str">
        <f>IF(AF256=1,"sm","ac")</f>
        <v>ac</v>
      </c>
      <c r="AH256" s="84"/>
      <c r="AI256" s="83"/>
      <c r="AJ256" s="78" t="str">
        <f t="shared" si="203"/>
        <v/>
      </c>
      <c r="AK256" s="77" t="str">
        <f t="shared" si="204"/>
        <v/>
      </c>
      <c r="AL256" s="77" t="str">
        <f t="shared" si="205"/>
        <v/>
      </c>
      <c r="AM256" s="81" t="str">
        <f>IF(AND(AE256="sm",AG256="sm",AI257="sm"),AO256,IF(AND(AE256="sm",AG256="sm",AI257="ac"),AP256,IF(AND(AE256="sm",AG256="ac",AI257="sm"),AQ256,IF(AND(AE256="sm",AG256="ac",AI257="ac"),AR256,IF(AND(AE256="ac",AG256="sm",AI257="sm"),AS256,IF(AND(AE256="ac",AG256="sm",AI257="ac"),AT256,IF(AND(AE256="ac",AG256="ac",AI257="sm"),AU256,IF(AND(AE256="ac",AG256="ac",AI257="ac"),AV256,"－"))))))))</f>
        <v/>
      </c>
      <c r="AN256" s="77"/>
      <c r="AO256" s="77" t="e">
        <f>IF(OR(AF256&lt;=0,AH257&lt;=0),"／",IF(AL257-AL256+1&gt;=AK256/2,AD256,IF(AL255-AL254+1&gt;AL257-AL256+1,AD256-1,AD256)))</f>
        <v>#VALUE!</v>
      </c>
      <c r="AP256" s="77" t="e">
        <f>IF(OR(AF256&lt;=0,AH257&lt;=0),"／",IF(AL256&lt;=AK256/2+1,AD256,AD256-1))</f>
        <v>#VALUE!</v>
      </c>
      <c r="AQ256" s="77" t="e">
        <f>IF(OR(AF256&lt;=0,AH257&lt;=0),"／",IF(AL257&lt;AK257/2,AD256-1,AD256))</f>
        <v>#VALUE!</v>
      </c>
      <c r="AR256" s="77" t="str">
        <f>IF(OR(AF256&lt;=0,AH257&lt;=0),"／",AD256)</f>
        <v/>
      </c>
      <c r="AS256" s="77" t="e">
        <f>IF(OR(AF256&lt;=0,AH257&lt;=0),"／",IF(AND(AL256&gt;=AK256/2+1,AL257&gt;=AK257/2),AD256-1,IF(AND(AL256&gt;=AK256/2+1,AL257&lt;AK257/2+1),AD256-2,IF(AND(AL256&lt;=AK256/2,AL257&gt;=AK257/2),AD256,IF(AND(AL256&lt;=AK256/2,AL257&lt;AK257/2),AD256-1,AD256)))))</f>
        <v>#VALUE!</v>
      </c>
      <c r="AT256" s="77" t="e">
        <f>IF(OR(AF256&lt;=0,AH257&lt;=0),"／",IF(AL256&lt;(AK256/2+1),AD256,AD256-1))</f>
        <v>#VALUE!</v>
      </c>
      <c r="AU256" s="77" t="e">
        <f>IF(OR(AF256&lt;=0,AH257&lt;=0),"／",IF(AL257&gt;=AK257/2,AD256,AD256-1))</f>
        <v>#VALUE!</v>
      </c>
      <c r="AV256" s="77" t="str">
        <f>IF(OR(AF256&lt;=0,AH257&lt;=0),"／",AD256)</f>
        <v/>
      </c>
      <c r="AW256" s="77"/>
    </row>
    <row r="257" spans="1:49" x14ac:dyDescent="0.15">
      <c r="A257" s="181"/>
      <c r="B257" s="72" t="str">
        <f>IF(職歴入力シート!C198="昭和","S",IF(職歴入力シート!C198="平成","H",IF(職歴入力シート!C198="令和","R","")))</f>
        <v/>
      </c>
      <c r="C257" s="53">
        <f>職歴入力シート!D198</f>
        <v>0</v>
      </c>
      <c r="D257" s="56">
        <f>職歴入力シート!E198</f>
        <v>0</v>
      </c>
      <c r="E257" s="54">
        <f>職歴入力シート!F198</f>
        <v>0</v>
      </c>
      <c r="F257" s="200"/>
      <c r="G257" s="200"/>
      <c r="H257" s="200"/>
      <c r="I257" s="200"/>
      <c r="J257" s="200"/>
      <c r="K257" s="200"/>
      <c r="L257" s="205">
        <f>職歴入力シート!H198</f>
        <v>0</v>
      </c>
      <c r="M257" s="206"/>
      <c r="N257" s="207"/>
      <c r="O257" s="200"/>
      <c r="P257" s="200"/>
      <c r="Q257" s="200"/>
      <c r="R257" s="200"/>
      <c r="S257" s="200"/>
      <c r="T257" s="201"/>
      <c r="V257" s="202"/>
      <c r="W257" s="203"/>
      <c r="X257" s="204"/>
      <c r="Z257" s="78" t="str">
        <f t="shared" si="198"/>
        <v>0</v>
      </c>
      <c r="AA257" s="77">
        <f t="shared" si="199"/>
        <v>0</v>
      </c>
      <c r="AB257" s="77">
        <f t="shared" si="200"/>
        <v>0</v>
      </c>
      <c r="AC257" s="79" t="str">
        <f t="shared" si="201"/>
        <v>33.0.0</v>
      </c>
      <c r="AD257" s="179"/>
      <c r="AE257" s="180"/>
      <c r="AF257" s="79"/>
      <c r="AG257" s="79"/>
      <c r="AH257" s="80" t="str">
        <f>IFERROR((YEAR(AC258)-YEAR(AC257))*12+(MONTH(AC258)-MONTH(AC257))+1,"")</f>
        <v/>
      </c>
      <c r="AI257" s="79" t="str">
        <f>IF(AH257=1,"sm","ac")</f>
        <v>ac</v>
      </c>
      <c r="AJ257" s="78" t="str">
        <f t="shared" si="203"/>
        <v/>
      </c>
      <c r="AK257" s="77" t="str">
        <f t="shared" si="204"/>
        <v/>
      </c>
      <c r="AL257" s="77" t="str">
        <f t="shared" si="205"/>
        <v/>
      </c>
      <c r="AM257" s="82"/>
      <c r="AN257" s="77"/>
      <c r="AO257" s="77"/>
      <c r="AP257" s="77"/>
      <c r="AQ257" s="77"/>
      <c r="AR257" s="77"/>
      <c r="AS257" s="77"/>
      <c r="AT257" s="77"/>
      <c r="AU257" s="77"/>
      <c r="AV257" s="77"/>
      <c r="AW257" s="77"/>
    </row>
    <row r="258" spans="1:49" ht="13.5" customHeight="1" x14ac:dyDescent="0.15">
      <c r="A258" s="181">
        <v>98</v>
      </c>
      <c r="B258" s="71" t="str">
        <f>IF(職歴入力シート!C199="昭和","S",IF(職歴入力シート!C199="平成","H",IF(職歴入力シート!C199="令和","R","")))</f>
        <v/>
      </c>
      <c r="C258" s="51">
        <f>職歴入力シート!D199</f>
        <v>0</v>
      </c>
      <c r="D258" s="55">
        <f>職歴入力シート!E199</f>
        <v>0</v>
      </c>
      <c r="E258" s="52">
        <f>職歴入力シート!F199</f>
        <v>0</v>
      </c>
      <c r="F258" s="184">
        <f>職歴入力シート!G199</f>
        <v>0</v>
      </c>
      <c r="G258" s="184"/>
      <c r="H258" s="184"/>
      <c r="I258" s="184"/>
      <c r="J258" s="184"/>
      <c r="K258" s="184"/>
      <c r="L258" s="186">
        <f>職歴入力シート!H199</f>
        <v>0</v>
      </c>
      <c r="M258" s="187"/>
      <c r="N258" s="188"/>
      <c r="O258" s="184">
        <f>職歴入力シート!I199</f>
        <v>0</v>
      </c>
      <c r="P258" s="184"/>
      <c r="Q258" s="184"/>
      <c r="R258" s="184">
        <f>職歴入力シート!J199</f>
        <v>0</v>
      </c>
      <c r="S258" s="184"/>
      <c r="T258" s="189"/>
      <c r="V258" s="191" t="str">
        <f t="shared" si="214"/>
        <v/>
      </c>
      <c r="W258" s="193"/>
      <c r="X258" s="195"/>
      <c r="Z258" s="78" t="str">
        <f t="shared" si="198"/>
        <v>0</v>
      </c>
      <c r="AA258" s="77">
        <f t="shared" si="199"/>
        <v>0</v>
      </c>
      <c r="AB258" s="77">
        <f t="shared" si="200"/>
        <v>0</v>
      </c>
      <c r="AC258" s="79" t="str">
        <f t="shared" si="201"/>
        <v>33.0.0</v>
      </c>
      <c r="AD258" s="179" t="str">
        <f t="shared" ref="AD258" si="227">IFERROR((YEAR(AC259)-YEAR(AC258))*12+(MONTH(AC259)-MONTH(AC258))+1,"")</f>
        <v/>
      </c>
      <c r="AE258" s="180" t="str">
        <f>IF(AD258=1,"sm","ac")</f>
        <v>ac</v>
      </c>
      <c r="AF258" s="80" t="str">
        <f t="shared" ref="AF258" si="228">IFERROR((YEAR(AC258)-YEAR(AC257))*12+(MONTH(AC258)-MONTH(AC257))+1,"")</f>
        <v/>
      </c>
      <c r="AG258" s="79" t="str">
        <f>IF(AF258=1,"sm","ac")</f>
        <v>ac</v>
      </c>
      <c r="AH258" s="84"/>
      <c r="AI258" s="83"/>
      <c r="AJ258" s="78" t="str">
        <f t="shared" si="203"/>
        <v/>
      </c>
      <c r="AK258" s="77" t="str">
        <f t="shared" si="204"/>
        <v/>
      </c>
      <c r="AL258" s="77" t="str">
        <f t="shared" si="205"/>
        <v/>
      </c>
      <c r="AM258" s="81" t="str">
        <f>IF(AND(AE258="sm",AG258="sm",AI259="sm"),AO258,IF(AND(AE258="sm",AG258="sm",AI259="ac"),AP258,IF(AND(AE258="sm",AG258="ac",AI259="sm"),AQ258,IF(AND(AE258="sm",AG258="ac",AI259="ac"),AR258,IF(AND(AE258="ac",AG258="sm",AI259="sm"),AS258,IF(AND(AE258="ac",AG258="sm",AI259="ac"),AT258,IF(AND(AE258="ac",AG258="ac",AI259="sm"),AU258,IF(AND(AE258="ac",AG258="ac",AI259="ac"),AV258,"－"))))))))</f>
        <v/>
      </c>
      <c r="AN258" s="77"/>
      <c r="AO258" s="77" t="e">
        <f>IF(OR(AF258&lt;=0,AH259&lt;=0),"／",IF(AL259-AL258+1&gt;=AK258/2,AD258,IF(AL257-AL256+1&gt;AL259-AL258+1,AD258-1,AD258)))</f>
        <v>#VALUE!</v>
      </c>
      <c r="AP258" s="77" t="e">
        <f>IF(OR(AF258&lt;=0,AH259&lt;=0),"／",IF(AL258&lt;=AK258/2+1,AD258,AD258-1))</f>
        <v>#VALUE!</v>
      </c>
      <c r="AQ258" s="77" t="e">
        <f>IF(OR(AF258&lt;=0,AH259&lt;=0),"／",IF(AL259&lt;AK259/2,AD258-1,AD258))</f>
        <v>#VALUE!</v>
      </c>
      <c r="AR258" s="77" t="str">
        <f>IF(OR(AF258&lt;=0,AH259&lt;=0),"／",AD258)</f>
        <v/>
      </c>
      <c r="AS258" s="77" t="e">
        <f>IF(OR(AF258&lt;=0,AH259&lt;=0),"／",IF(AND(AL258&gt;=AK258/2+1,AL259&gt;=AK259/2),AD258-1,IF(AND(AL258&gt;=AK258/2+1,AL259&lt;AK259/2+1),AD258-2,IF(AND(AL258&lt;=AK258/2,AL259&gt;=AK259/2),AD258,IF(AND(AL258&lt;=AK258/2,AL259&lt;AK259/2),AD258-1,AD258)))))</f>
        <v>#VALUE!</v>
      </c>
      <c r="AT258" s="77" t="e">
        <f>IF(OR(AF258&lt;=0,AH259&lt;=0),"／",IF(AL258&lt;(AK258/2+1),AD258,AD258-1))</f>
        <v>#VALUE!</v>
      </c>
      <c r="AU258" s="77" t="e">
        <f>IF(OR(AF258&lt;=0,AH259&lt;=0),"／",IF(AL259&gt;=AK259/2,AD258,AD258-1))</f>
        <v>#VALUE!</v>
      </c>
      <c r="AV258" s="77" t="str">
        <f>IF(OR(AF258&lt;=0,AH259&lt;=0),"／",AD258)</f>
        <v/>
      </c>
      <c r="AW258" s="77"/>
    </row>
    <row r="259" spans="1:49" x14ac:dyDescent="0.15">
      <c r="A259" s="181"/>
      <c r="B259" s="72" t="str">
        <f>IF(職歴入力シート!C200="昭和","S",IF(職歴入力シート!C200="平成","H",IF(職歴入力シート!C200="令和","R","")))</f>
        <v/>
      </c>
      <c r="C259" s="53">
        <f>職歴入力シート!D200</f>
        <v>0</v>
      </c>
      <c r="D259" s="56">
        <f>職歴入力シート!E200</f>
        <v>0</v>
      </c>
      <c r="E259" s="54">
        <f>職歴入力シート!F200</f>
        <v>0</v>
      </c>
      <c r="F259" s="200"/>
      <c r="G259" s="200"/>
      <c r="H259" s="200"/>
      <c r="I259" s="200"/>
      <c r="J259" s="200"/>
      <c r="K259" s="200"/>
      <c r="L259" s="205">
        <f>職歴入力シート!H200</f>
        <v>0</v>
      </c>
      <c r="M259" s="206"/>
      <c r="N259" s="207"/>
      <c r="O259" s="200"/>
      <c r="P259" s="200"/>
      <c r="Q259" s="200"/>
      <c r="R259" s="200"/>
      <c r="S259" s="200"/>
      <c r="T259" s="201"/>
      <c r="V259" s="202"/>
      <c r="W259" s="203"/>
      <c r="X259" s="204"/>
      <c r="Z259" s="78" t="str">
        <f t="shared" si="198"/>
        <v>0</v>
      </c>
      <c r="AA259" s="77">
        <f t="shared" si="199"/>
        <v>0</v>
      </c>
      <c r="AB259" s="77">
        <f t="shared" si="200"/>
        <v>0</v>
      </c>
      <c r="AC259" s="79" t="str">
        <f t="shared" si="201"/>
        <v>33.0.0</v>
      </c>
      <c r="AD259" s="179"/>
      <c r="AE259" s="180"/>
      <c r="AF259" s="79"/>
      <c r="AG259" s="79"/>
      <c r="AH259" s="80" t="str">
        <f>IFERROR((YEAR(AC260)-YEAR(AC259))*12+(MONTH(AC260)-MONTH(AC259))+1,"")</f>
        <v/>
      </c>
      <c r="AI259" s="79" t="str">
        <f>IF(AH259=1,"sm","ac")</f>
        <v>ac</v>
      </c>
      <c r="AJ259" s="78" t="str">
        <f t="shared" si="203"/>
        <v/>
      </c>
      <c r="AK259" s="77" t="str">
        <f t="shared" si="204"/>
        <v/>
      </c>
      <c r="AL259" s="77" t="str">
        <f t="shared" si="205"/>
        <v/>
      </c>
      <c r="AM259" s="82"/>
      <c r="AN259" s="77"/>
      <c r="AO259" s="77"/>
      <c r="AP259" s="77"/>
      <c r="AQ259" s="77"/>
      <c r="AR259" s="77"/>
      <c r="AS259" s="77"/>
      <c r="AT259" s="77"/>
      <c r="AU259" s="77"/>
      <c r="AV259" s="77"/>
      <c r="AW259" s="77"/>
    </row>
    <row r="260" spans="1:49" ht="13.5" customHeight="1" x14ac:dyDescent="0.15">
      <c r="A260" s="181">
        <v>99</v>
      </c>
      <c r="B260" s="71" t="str">
        <f>IF(職歴入力シート!C201="昭和","S",IF(職歴入力シート!C201="平成","H",IF(職歴入力シート!C201="令和","R","")))</f>
        <v/>
      </c>
      <c r="C260" s="51">
        <f>職歴入力シート!D201</f>
        <v>0</v>
      </c>
      <c r="D260" s="55">
        <f>職歴入力シート!E201</f>
        <v>0</v>
      </c>
      <c r="E260" s="52">
        <f>職歴入力シート!F201</f>
        <v>0</v>
      </c>
      <c r="F260" s="184">
        <f>職歴入力シート!G201</f>
        <v>0</v>
      </c>
      <c r="G260" s="184"/>
      <c r="H260" s="184"/>
      <c r="I260" s="184"/>
      <c r="J260" s="184"/>
      <c r="K260" s="184"/>
      <c r="L260" s="186">
        <f>職歴入力シート!H201</f>
        <v>0</v>
      </c>
      <c r="M260" s="187"/>
      <c r="N260" s="188"/>
      <c r="O260" s="184">
        <f>職歴入力シート!I201</f>
        <v>0</v>
      </c>
      <c r="P260" s="184"/>
      <c r="Q260" s="184"/>
      <c r="R260" s="184">
        <f>職歴入力シート!J201</f>
        <v>0</v>
      </c>
      <c r="S260" s="184"/>
      <c r="T260" s="189"/>
      <c r="V260" s="191" t="str">
        <f t="shared" si="214"/>
        <v/>
      </c>
      <c r="W260" s="193"/>
      <c r="X260" s="195"/>
      <c r="Z260" s="78" t="str">
        <f t="shared" si="198"/>
        <v>0</v>
      </c>
      <c r="AA260" s="77">
        <f t="shared" si="199"/>
        <v>0</v>
      </c>
      <c r="AB260" s="77">
        <f t="shared" si="200"/>
        <v>0</v>
      </c>
      <c r="AC260" s="79" t="str">
        <f t="shared" si="201"/>
        <v>33.0.0</v>
      </c>
      <c r="AD260" s="179" t="str">
        <f t="shared" ref="AD260" si="229">IFERROR((YEAR(AC261)-YEAR(AC260))*12+(MONTH(AC261)-MONTH(AC260))+1,"")</f>
        <v/>
      </c>
      <c r="AE260" s="180" t="str">
        <f>IF(AD260=1,"sm","ac")</f>
        <v>ac</v>
      </c>
      <c r="AF260" s="80" t="str">
        <f t="shared" ref="AF260" si="230">IFERROR((YEAR(AC260)-YEAR(AC259))*12+(MONTH(AC260)-MONTH(AC259))+1,"")</f>
        <v/>
      </c>
      <c r="AG260" s="79" t="str">
        <f>IF(AF260=1,"sm","ac")</f>
        <v>ac</v>
      </c>
      <c r="AH260" s="84"/>
      <c r="AI260" s="83"/>
      <c r="AJ260" s="78" t="str">
        <f t="shared" si="203"/>
        <v/>
      </c>
      <c r="AK260" s="77" t="str">
        <f t="shared" si="204"/>
        <v/>
      </c>
      <c r="AL260" s="77" t="str">
        <f t="shared" si="205"/>
        <v/>
      </c>
      <c r="AM260" s="81" t="str">
        <f>IF(AND(AE260="sm",AG260="sm",AI261="sm"),AO260,IF(AND(AE260="sm",AG260="sm",AI261="ac"),AP260,IF(AND(AE260="sm",AG260="ac",AI261="sm"),AQ260,IF(AND(AE260="sm",AG260="ac",AI261="ac"),AR260,IF(AND(AE260="ac",AG260="sm",AI261="sm"),AS260,IF(AND(AE260="ac",AG260="sm",AI261="ac"),AT260,IF(AND(AE260="ac",AG260="ac",AI261="sm"),AU260,IF(AND(AE260="ac",AG260="ac",AI261="ac"),AV260,"－"))))))))</f>
        <v/>
      </c>
      <c r="AN260" s="77"/>
      <c r="AO260" s="77" t="e">
        <f>IF(OR(AF260&lt;=0,AH261&lt;=0),"／",IF(AL261-AL260+1&gt;=AK260/2,AD260,IF(AL259-AL258+1&gt;AL261-AL260+1,AD260-1,AD260)))</f>
        <v>#VALUE!</v>
      </c>
      <c r="AP260" s="77" t="e">
        <f>IF(OR(AF260&lt;=0,AH261&lt;=0),"／",IF(AL260&lt;=AK260/2+1,AD260,AD260-1))</f>
        <v>#VALUE!</v>
      </c>
      <c r="AQ260" s="77" t="e">
        <f>IF(OR(AF260&lt;=0,AH261&lt;=0),"／",IF(AL261&lt;AK261/2,AD260-1,AD260))</f>
        <v>#VALUE!</v>
      </c>
      <c r="AR260" s="77" t="str">
        <f>IF(OR(AF260&lt;=0,AH261&lt;=0),"／",AD260)</f>
        <v/>
      </c>
      <c r="AS260" s="77" t="e">
        <f>IF(OR(AF260&lt;=0,AH261&lt;=0),"／",IF(AND(AL260&gt;=AK260/2+1,AL261&gt;=AK261/2),AD260-1,IF(AND(AL260&gt;=AK260/2+1,AL261&lt;AK261/2+1),AD260-2,IF(AND(AL260&lt;=AK260/2,AL261&gt;=AK261/2),AD260,IF(AND(AL260&lt;=AK260/2,AL261&lt;AK261/2),AD260-1,AD260)))))</f>
        <v>#VALUE!</v>
      </c>
      <c r="AT260" s="77" t="e">
        <f>IF(OR(AF260&lt;=0,AH261&lt;=0),"／",IF(AL260&lt;(AK260/2+1),AD260,AD260-1))</f>
        <v>#VALUE!</v>
      </c>
      <c r="AU260" s="77" t="e">
        <f>IF(OR(AF260&lt;=0,AH261&lt;=0),"／",IF(AL261&gt;=AK261/2,AD260,AD260-1))</f>
        <v>#VALUE!</v>
      </c>
      <c r="AV260" s="77" t="str">
        <f>IF(OR(AF260&lt;=0,AH261&lt;=0),"／",AD260)</f>
        <v/>
      </c>
      <c r="AW260" s="77"/>
    </row>
    <row r="261" spans="1:49" x14ac:dyDescent="0.15">
      <c r="A261" s="181"/>
      <c r="B261" s="72" t="str">
        <f>IF(職歴入力シート!C202="昭和","S",IF(職歴入力シート!C202="平成","H",IF(職歴入力シート!C202="令和","R","")))</f>
        <v/>
      </c>
      <c r="C261" s="53">
        <f>職歴入力シート!D202</f>
        <v>0</v>
      </c>
      <c r="D261" s="56">
        <f>職歴入力シート!E202</f>
        <v>0</v>
      </c>
      <c r="E261" s="54">
        <f>職歴入力シート!F202</f>
        <v>0</v>
      </c>
      <c r="F261" s="200"/>
      <c r="G261" s="200"/>
      <c r="H261" s="200"/>
      <c r="I261" s="200"/>
      <c r="J261" s="200"/>
      <c r="K261" s="200"/>
      <c r="L261" s="205">
        <f>職歴入力シート!H202</f>
        <v>0</v>
      </c>
      <c r="M261" s="206"/>
      <c r="N261" s="207"/>
      <c r="O261" s="200"/>
      <c r="P261" s="200"/>
      <c r="Q261" s="200"/>
      <c r="R261" s="200"/>
      <c r="S261" s="200"/>
      <c r="T261" s="201"/>
      <c r="V261" s="202"/>
      <c r="W261" s="203"/>
      <c r="X261" s="204"/>
      <c r="Z261" s="78" t="str">
        <f t="shared" si="198"/>
        <v>0</v>
      </c>
      <c r="AA261" s="77">
        <f t="shared" si="199"/>
        <v>0</v>
      </c>
      <c r="AB261" s="77">
        <f t="shared" si="200"/>
        <v>0</v>
      </c>
      <c r="AC261" s="79" t="str">
        <f t="shared" si="201"/>
        <v>33.0.0</v>
      </c>
      <c r="AD261" s="179"/>
      <c r="AE261" s="180"/>
      <c r="AF261" s="79"/>
      <c r="AG261" s="79"/>
      <c r="AH261" s="80" t="str">
        <f>IFERROR((YEAR(AC262)-YEAR(AC261))*12+(MONTH(AC262)-MONTH(AC261))+1,"")</f>
        <v/>
      </c>
      <c r="AI261" s="79" t="str">
        <f>IF(AH261=1,"sm","ac")</f>
        <v>ac</v>
      </c>
      <c r="AJ261" s="78" t="str">
        <f t="shared" si="203"/>
        <v/>
      </c>
      <c r="AK261" s="77" t="str">
        <f t="shared" si="204"/>
        <v/>
      </c>
      <c r="AL261" s="77" t="str">
        <f t="shared" si="205"/>
        <v/>
      </c>
      <c r="AM261" s="82"/>
      <c r="AN261" s="77"/>
      <c r="AO261" s="77"/>
      <c r="AP261" s="77"/>
      <c r="AQ261" s="77"/>
      <c r="AR261" s="77"/>
      <c r="AS261" s="77"/>
      <c r="AT261" s="77"/>
      <c r="AU261" s="77"/>
      <c r="AV261" s="77"/>
      <c r="AW261" s="77"/>
    </row>
    <row r="262" spans="1:49" ht="13.5" customHeight="1" x14ac:dyDescent="0.15">
      <c r="A262" s="181">
        <v>100</v>
      </c>
      <c r="B262" s="71" t="str">
        <f>IF(職歴入力シート!C203="昭和","S",IF(職歴入力シート!C203="平成","H",IF(職歴入力シート!C203="令和","R","")))</f>
        <v/>
      </c>
      <c r="C262" s="51">
        <f>職歴入力シート!D203</f>
        <v>0</v>
      </c>
      <c r="D262" s="55">
        <f>職歴入力シート!E203</f>
        <v>0</v>
      </c>
      <c r="E262" s="52">
        <f>職歴入力シート!F203</f>
        <v>0</v>
      </c>
      <c r="F262" s="184">
        <f>職歴入力シート!G203</f>
        <v>0</v>
      </c>
      <c r="G262" s="184"/>
      <c r="H262" s="184"/>
      <c r="I262" s="184"/>
      <c r="J262" s="184"/>
      <c r="K262" s="184"/>
      <c r="L262" s="186">
        <f>職歴入力シート!H203</f>
        <v>0</v>
      </c>
      <c r="M262" s="187"/>
      <c r="N262" s="188"/>
      <c r="O262" s="184">
        <f>職歴入力シート!I203</f>
        <v>0</v>
      </c>
      <c r="P262" s="184"/>
      <c r="Q262" s="184"/>
      <c r="R262" s="184">
        <f>職歴入力シート!J203</f>
        <v>0</v>
      </c>
      <c r="S262" s="184"/>
      <c r="T262" s="189"/>
      <c r="V262" s="191" t="str">
        <f t="shared" si="214"/>
        <v/>
      </c>
      <c r="W262" s="193"/>
      <c r="X262" s="195"/>
      <c r="Z262" s="78" t="str">
        <f t="shared" si="198"/>
        <v>0</v>
      </c>
      <c r="AA262" s="77">
        <f t="shared" si="199"/>
        <v>0</v>
      </c>
      <c r="AB262" s="77">
        <f t="shared" si="200"/>
        <v>0</v>
      </c>
      <c r="AC262" s="79" t="str">
        <f t="shared" si="201"/>
        <v>33.0.0</v>
      </c>
      <c r="AD262" s="179" t="str">
        <f t="shared" ref="AD262" si="231">IFERROR((YEAR(AC263)-YEAR(AC262))*12+(MONTH(AC263)-MONTH(AC262))+1,"")</f>
        <v/>
      </c>
      <c r="AE262" s="180" t="str">
        <f>IF(AD262=1,"sm","ac")</f>
        <v>ac</v>
      </c>
      <c r="AF262" s="80" t="str">
        <f t="shared" ref="AF262" si="232">IFERROR((YEAR(AC262)-YEAR(AC261))*12+(MONTH(AC262)-MONTH(AC261))+1,"")</f>
        <v/>
      </c>
      <c r="AG262" s="79" t="str">
        <f>IF(AF262=1,"sm","ac")</f>
        <v>ac</v>
      </c>
      <c r="AH262" s="84"/>
      <c r="AI262" s="83"/>
      <c r="AJ262" s="78" t="str">
        <f t="shared" si="203"/>
        <v/>
      </c>
      <c r="AK262" s="77" t="str">
        <f t="shared" si="204"/>
        <v/>
      </c>
      <c r="AL262" s="77" t="str">
        <f t="shared" si="205"/>
        <v/>
      </c>
      <c r="AM262" s="81" t="str">
        <f>IF(AND(AE262="sm",AG262="sm",AI263="sm"),AO262,IF(AND(AE262="sm",AG262="sm",AI263="ac"),AP262,IF(AND(AE262="sm",AG262="ac",AI263="sm"),AQ262,IF(AND(AE262="sm",AG262="ac",AI263="ac"),AR262,IF(AND(AE262="ac",AG262="sm",AI263="sm"),AS262,IF(AND(AE262="ac",AG262="sm",AI263="ac"),AT262,IF(AND(AE262="ac",AG262="ac",AI263="sm"),AU262,IF(AND(AE262="ac",AG262="ac",AI263="ac"),AV262,"－"))))))))</f>
        <v/>
      </c>
      <c r="AN262" s="77"/>
      <c r="AO262" s="77" t="e">
        <f>IF(OR(AF262&lt;=0,AH263&lt;=0),"／",IF(AL263-AL262+1&gt;=AK262/2,AD262,IF(AL261-AL260+1&gt;AL263-AL262+1,AD262-1,AD262)))</f>
        <v>#VALUE!</v>
      </c>
      <c r="AP262" s="77" t="e">
        <f>IF(OR(AF262&lt;=0,AH263&lt;=0),"／",IF(AL262&lt;=AK262/2+1,AD262,AD262-1))</f>
        <v>#VALUE!</v>
      </c>
      <c r="AQ262" s="77" t="e">
        <f>IF(OR(AF262&lt;=0,AH263&lt;=0),"／",IF(AL263&lt;AK263/2,AD262-1,AD262))</f>
        <v>#VALUE!</v>
      </c>
      <c r="AR262" s="77" t="str">
        <f>IF(OR(AF262&lt;=0,AH263&lt;=0),"／",AD262)</f>
        <v/>
      </c>
      <c r="AS262" s="77" t="e">
        <f>IF(OR(AF262&lt;=0,AH263&lt;=0),"／",IF(AND(AL262&gt;=AK262/2+1,AL263&gt;=AK263/2),AD262-1,IF(AND(AL262&gt;=AK262/2+1,AL263&lt;AK263/2+1),AD262-2,IF(AND(AL262&lt;=AK262/2,AL263&gt;=AK263/2),AD262,IF(AND(AL262&lt;=AK262/2,AL263&lt;AK263/2),AD262-1,AD262)))))</f>
        <v>#VALUE!</v>
      </c>
      <c r="AT262" s="77" t="e">
        <f>IF(OR(AF262&lt;=0,AH263&lt;=0),"／",IF(AL262&lt;(AK262/2+1),AD262,AD262-1))</f>
        <v>#VALUE!</v>
      </c>
      <c r="AU262" s="77" t="e">
        <f>IF(OR(AF262&lt;=0,AH263&lt;=0),"／",IF(AL263&gt;=AK263/2,AD262,AD262-1))</f>
        <v>#VALUE!</v>
      </c>
      <c r="AV262" s="77" t="str">
        <f>IF(OR(AF262&lt;=0,AH263&lt;=0),"／",AD262)</f>
        <v/>
      </c>
      <c r="AW262" s="77"/>
    </row>
    <row r="263" spans="1:49" x14ac:dyDescent="0.15">
      <c r="A263" s="181"/>
      <c r="B263" s="72" t="str">
        <f>IF(職歴入力シート!C204="昭和","S",IF(職歴入力シート!C204="平成","H",IF(職歴入力シート!C204="令和","R","")))</f>
        <v/>
      </c>
      <c r="C263" s="53">
        <f>職歴入力シート!D204</f>
        <v>0</v>
      </c>
      <c r="D263" s="56">
        <f>職歴入力シート!E204</f>
        <v>0</v>
      </c>
      <c r="E263" s="54">
        <f>職歴入力シート!F204</f>
        <v>0</v>
      </c>
      <c r="F263" s="200"/>
      <c r="G263" s="200"/>
      <c r="H263" s="200"/>
      <c r="I263" s="200"/>
      <c r="J263" s="200"/>
      <c r="K263" s="200"/>
      <c r="L263" s="205">
        <f>職歴入力シート!H204</f>
        <v>0</v>
      </c>
      <c r="M263" s="206"/>
      <c r="N263" s="207"/>
      <c r="O263" s="200"/>
      <c r="P263" s="200"/>
      <c r="Q263" s="200"/>
      <c r="R263" s="200"/>
      <c r="S263" s="200"/>
      <c r="T263" s="201"/>
      <c r="V263" s="202"/>
      <c r="W263" s="203"/>
      <c r="X263" s="204"/>
      <c r="Z263" s="78" t="str">
        <f t="shared" si="198"/>
        <v>0</v>
      </c>
      <c r="AA263" s="77">
        <f t="shared" si="199"/>
        <v>0</v>
      </c>
      <c r="AB263" s="77">
        <f t="shared" si="200"/>
        <v>0</v>
      </c>
      <c r="AC263" s="79" t="str">
        <f t="shared" si="201"/>
        <v>33.0.0</v>
      </c>
      <c r="AD263" s="179"/>
      <c r="AE263" s="180"/>
      <c r="AF263" s="79"/>
      <c r="AG263" s="79"/>
      <c r="AH263" s="80" t="str">
        <f>IFERROR((YEAR(AC264)-YEAR(AC263))*12+(MONTH(AC264)-MONTH(AC263))+1,"")</f>
        <v/>
      </c>
      <c r="AI263" s="79" t="str">
        <f>IF(AH263=1,"sm","ac")</f>
        <v>ac</v>
      </c>
      <c r="AJ263" s="78" t="str">
        <f t="shared" si="203"/>
        <v/>
      </c>
      <c r="AK263" s="77" t="str">
        <f t="shared" si="204"/>
        <v/>
      </c>
      <c r="AL263" s="77" t="str">
        <f t="shared" si="205"/>
        <v/>
      </c>
      <c r="AM263" s="82"/>
      <c r="AN263" s="77"/>
      <c r="AO263" s="77"/>
      <c r="AP263" s="77"/>
      <c r="AQ263" s="77"/>
      <c r="AR263" s="77"/>
      <c r="AS263" s="77"/>
      <c r="AT263" s="77"/>
      <c r="AU263" s="77"/>
      <c r="AV263" s="77"/>
      <c r="AW263" s="77"/>
    </row>
    <row r="264" spans="1:49" ht="13.5" customHeight="1" x14ac:dyDescent="0.15">
      <c r="A264" s="181">
        <v>101</v>
      </c>
      <c r="B264" s="71" t="str">
        <f>IF(職歴入力シート!C205="昭和","S",IF(職歴入力シート!C205="平成","H",IF(職歴入力シート!C205="令和","R","")))</f>
        <v/>
      </c>
      <c r="C264" s="51">
        <f>職歴入力シート!D205</f>
        <v>0</v>
      </c>
      <c r="D264" s="55">
        <f>職歴入力シート!E205</f>
        <v>0</v>
      </c>
      <c r="E264" s="52">
        <f>職歴入力シート!F205</f>
        <v>0</v>
      </c>
      <c r="F264" s="184">
        <f>職歴入力シート!G205</f>
        <v>0</v>
      </c>
      <c r="G264" s="184"/>
      <c r="H264" s="184"/>
      <c r="I264" s="184"/>
      <c r="J264" s="184"/>
      <c r="K264" s="184"/>
      <c r="L264" s="186">
        <f>職歴入力シート!H205</f>
        <v>0</v>
      </c>
      <c r="M264" s="187"/>
      <c r="N264" s="188"/>
      <c r="O264" s="184">
        <f>職歴入力シート!I205</f>
        <v>0</v>
      </c>
      <c r="P264" s="184"/>
      <c r="Q264" s="184"/>
      <c r="R264" s="184">
        <f>職歴入力シート!J205</f>
        <v>0</v>
      </c>
      <c r="S264" s="184"/>
      <c r="T264" s="189"/>
      <c r="V264" s="191" t="str">
        <f t="shared" si="214"/>
        <v/>
      </c>
      <c r="W264" s="193"/>
      <c r="X264" s="195"/>
      <c r="Z264" s="78" t="str">
        <f t="shared" si="198"/>
        <v>0</v>
      </c>
      <c r="AA264" s="77">
        <f t="shared" si="199"/>
        <v>0</v>
      </c>
      <c r="AB264" s="77">
        <f t="shared" si="200"/>
        <v>0</v>
      </c>
      <c r="AC264" s="79" t="str">
        <f t="shared" si="201"/>
        <v>33.0.0</v>
      </c>
      <c r="AD264" s="179" t="str">
        <f t="shared" ref="AD264" si="233">IFERROR((YEAR(AC265)-YEAR(AC264))*12+(MONTH(AC265)-MONTH(AC264))+1,"")</f>
        <v/>
      </c>
      <c r="AE264" s="180" t="str">
        <f>IF(AD264=1,"sm","ac")</f>
        <v>ac</v>
      </c>
      <c r="AF264" s="80" t="str">
        <f t="shared" ref="AF264" si="234">IFERROR((YEAR(AC264)-YEAR(AC263))*12+(MONTH(AC264)-MONTH(AC263))+1,"")</f>
        <v/>
      </c>
      <c r="AG264" s="79" t="str">
        <f>IF(AF264=1,"sm","ac")</f>
        <v>ac</v>
      </c>
      <c r="AH264" s="84"/>
      <c r="AI264" s="83"/>
      <c r="AJ264" s="78" t="str">
        <f t="shared" si="203"/>
        <v/>
      </c>
      <c r="AK264" s="77" t="str">
        <f t="shared" si="204"/>
        <v/>
      </c>
      <c r="AL264" s="77" t="str">
        <f t="shared" si="205"/>
        <v/>
      </c>
      <c r="AM264" s="81" t="str">
        <f>IF(AND(AE264="sm",AG264="sm",AI265="sm"),AO264,IF(AND(AE264="sm",AG264="sm",AI265="ac"),AP264,IF(AND(AE264="sm",AG264="ac",AI265="sm"),AQ264,IF(AND(AE264="sm",AG264="ac",AI265="ac"),AR264,IF(AND(AE264="ac",AG264="sm",AI265="sm"),AS264,IF(AND(AE264="ac",AG264="sm",AI265="ac"),AT264,IF(AND(AE264="ac",AG264="ac",AI265="sm"),AU264,IF(AND(AE264="ac",AG264="ac",AI265="ac"),AV264,"－"))))))))</f>
        <v/>
      </c>
      <c r="AN264" s="77"/>
      <c r="AO264" s="77" t="e">
        <f>IF(OR(AF264&lt;=0,AH265&lt;=0),"／",IF(AL265-AL264+1&gt;=AK264/2,AD264,IF(AL263-AL262+1&gt;AL265-AL264+1,AD264-1,AD264)))</f>
        <v>#VALUE!</v>
      </c>
      <c r="AP264" s="77" t="e">
        <f>IF(OR(AF264&lt;=0,AH265&lt;=0),"／",IF(AL264&lt;=AK264/2+1,AD264,AD264-1))</f>
        <v>#VALUE!</v>
      </c>
      <c r="AQ264" s="77" t="e">
        <f>IF(OR(AF264&lt;=0,AH265&lt;=0),"／",IF(AL265&lt;AK265/2,AD264-1,AD264))</f>
        <v>#VALUE!</v>
      </c>
      <c r="AR264" s="77" t="str">
        <f>IF(OR(AF264&lt;=0,AH265&lt;=0),"／",AD264)</f>
        <v/>
      </c>
      <c r="AS264" s="77" t="e">
        <f>IF(OR(AF264&lt;=0,AH265&lt;=0),"／",IF(AND(AL264&gt;=AK264/2+1,AL265&gt;=AK265/2),AD264-1,IF(AND(AL264&gt;=AK264/2+1,AL265&lt;AK265/2+1),AD264-2,IF(AND(AL264&lt;=AK264/2,AL265&gt;=AK265/2),AD264,IF(AND(AL264&lt;=AK264/2,AL265&lt;AK265/2),AD264-1,AD264)))))</f>
        <v>#VALUE!</v>
      </c>
      <c r="AT264" s="77" t="e">
        <f>IF(OR(AF264&lt;=0,AH265&lt;=0),"／",IF(AL264&lt;(AK264/2+1),AD264,AD264-1))</f>
        <v>#VALUE!</v>
      </c>
      <c r="AU264" s="77" t="e">
        <f>IF(OR(AF264&lt;=0,AH265&lt;=0),"／",IF(AL265&gt;=AK265/2,AD264,AD264-1))</f>
        <v>#VALUE!</v>
      </c>
      <c r="AV264" s="77" t="str">
        <f>IF(OR(AF264&lt;=0,AH265&lt;=0),"／",AD264)</f>
        <v/>
      </c>
      <c r="AW264" s="77"/>
    </row>
    <row r="265" spans="1:49" x14ac:dyDescent="0.15">
      <c r="A265" s="181"/>
      <c r="B265" s="72" t="str">
        <f>IF(職歴入力シート!C206="昭和","S",IF(職歴入力シート!C206="平成","H",IF(職歴入力シート!C206="令和","R","")))</f>
        <v/>
      </c>
      <c r="C265" s="53">
        <f>職歴入力シート!D206</f>
        <v>0</v>
      </c>
      <c r="D265" s="56">
        <f>職歴入力シート!E206</f>
        <v>0</v>
      </c>
      <c r="E265" s="54">
        <f>職歴入力シート!F206</f>
        <v>0</v>
      </c>
      <c r="F265" s="200"/>
      <c r="G265" s="200"/>
      <c r="H265" s="200"/>
      <c r="I265" s="200"/>
      <c r="J265" s="200"/>
      <c r="K265" s="200"/>
      <c r="L265" s="205">
        <f>職歴入力シート!H206</f>
        <v>0</v>
      </c>
      <c r="M265" s="206"/>
      <c r="N265" s="207"/>
      <c r="O265" s="200"/>
      <c r="P265" s="200"/>
      <c r="Q265" s="200"/>
      <c r="R265" s="200"/>
      <c r="S265" s="200"/>
      <c r="T265" s="201"/>
      <c r="V265" s="202"/>
      <c r="W265" s="203"/>
      <c r="X265" s="204"/>
      <c r="Z265" s="78" t="str">
        <f t="shared" si="198"/>
        <v>0</v>
      </c>
      <c r="AA265" s="77">
        <f t="shared" si="199"/>
        <v>0</v>
      </c>
      <c r="AB265" s="77">
        <f t="shared" si="200"/>
        <v>0</v>
      </c>
      <c r="AC265" s="79" t="str">
        <f t="shared" si="201"/>
        <v>33.0.0</v>
      </c>
      <c r="AD265" s="179"/>
      <c r="AE265" s="180"/>
      <c r="AF265" s="79"/>
      <c r="AG265" s="79"/>
      <c r="AH265" s="80" t="str">
        <f>IFERROR((YEAR(AC266)-YEAR(AC265))*12+(MONTH(AC266)-MONTH(AC265))+1,"")</f>
        <v/>
      </c>
      <c r="AI265" s="79" t="str">
        <f>IF(AH265=1,"sm","ac")</f>
        <v>ac</v>
      </c>
      <c r="AJ265" s="78" t="str">
        <f t="shared" si="203"/>
        <v/>
      </c>
      <c r="AK265" s="77" t="str">
        <f t="shared" si="204"/>
        <v/>
      </c>
      <c r="AL265" s="77" t="str">
        <f t="shared" si="205"/>
        <v/>
      </c>
      <c r="AM265" s="82"/>
      <c r="AN265" s="77"/>
      <c r="AO265" s="77"/>
      <c r="AP265" s="77"/>
      <c r="AQ265" s="77"/>
      <c r="AR265" s="77"/>
      <c r="AS265" s="77"/>
      <c r="AT265" s="77"/>
      <c r="AU265" s="77"/>
      <c r="AV265" s="77"/>
      <c r="AW265" s="77"/>
    </row>
    <row r="266" spans="1:49" ht="13.5" customHeight="1" x14ac:dyDescent="0.15">
      <c r="A266" s="181">
        <v>102</v>
      </c>
      <c r="B266" s="71" t="str">
        <f>IF(職歴入力シート!C207="昭和","S",IF(職歴入力シート!C207="平成","H",IF(職歴入力シート!C207="令和","R","")))</f>
        <v/>
      </c>
      <c r="C266" s="51">
        <f>職歴入力シート!D207</f>
        <v>0</v>
      </c>
      <c r="D266" s="55">
        <f>職歴入力シート!E207</f>
        <v>0</v>
      </c>
      <c r="E266" s="52">
        <f>職歴入力シート!F207</f>
        <v>0</v>
      </c>
      <c r="F266" s="184">
        <f>職歴入力シート!G207</f>
        <v>0</v>
      </c>
      <c r="G266" s="184"/>
      <c r="H266" s="184"/>
      <c r="I266" s="184"/>
      <c r="J266" s="184"/>
      <c r="K266" s="184"/>
      <c r="L266" s="186">
        <f>職歴入力シート!H207</f>
        <v>0</v>
      </c>
      <c r="M266" s="187"/>
      <c r="N266" s="188"/>
      <c r="O266" s="184">
        <f>職歴入力シート!I207</f>
        <v>0</v>
      </c>
      <c r="P266" s="184"/>
      <c r="Q266" s="184"/>
      <c r="R266" s="184">
        <f>職歴入力シート!J207</f>
        <v>0</v>
      </c>
      <c r="S266" s="184"/>
      <c r="T266" s="189"/>
      <c r="V266" s="191" t="str">
        <f t="shared" si="214"/>
        <v/>
      </c>
      <c r="W266" s="193"/>
      <c r="X266" s="195"/>
      <c r="Z266" s="78" t="str">
        <f t="shared" si="198"/>
        <v>0</v>
      </c>
      <c r="AA266" s="77">
        <f t="shared" si="199"/>
        <v>0</v>
      </c>
      <c r="AB266" s="77">
        <f t="shared" si="200"/>
        <v>0</v>
      </c>
      <c r="AC266" s="79" t="str">
        <f t="shared" si="201"/>
        <v>33.0.0</v>
      </c>
      <c r="AD266" s="179" t="str">
        <f t="shared" ref="AD266" si="235">IFERROR((YEAR(AC267)-YEAR(AC266))*12+(MONTH(AC267)-MONTH(AC266))+1,"")</f>
        <v/>
      </c>
      <c r="AE266" s="180" t="str">
        <f>IF(AD266=1,"sm","ac")</f>
        <v>ac</v>
      </c>
      <c r="AF266" s="80" t="str">
        <f t="shared" ref="AF266" si="236">IFERROR((YEAR(AC266)-YEAR(AC265))*12+(MONTH(AC266)-MONTH(AC265))+1,"")</f>
        <v/>
      </c>
      <c r="AG266" s="79" t="str">
        <f>IF(AF266=1,"sm","ac")</f>
        <v>ac</v>
      </c>
      <c r="AH266" s="84"/>
      <c r="AI266" s="83"/>
      <c r="AJ266" s="78" t="str">
        <f t="shared" si="203"/>
        <v/>
      </c>
      <c r="AK266" s="77" t="str">
        <f t="shared" si="204"/>
        <v/>
      </c>
      <c r="AL266" s="77" t="str">
        <f t="shared" si="205"/>
        <v/>
      </c>
      <c r="AM266" s="81" t="str">
        <f>IF(AND(AE266="sm",AG266="sm",AI267="sm"),AO266,IF(AND(AE266="sm",AG266="sm",AI267="ac"),AP266,IF(AND(AE266="sm",AG266="ac",AI267="sm"),AQ266,IF(AND(AE266="sm",AG266="ac",AI267="ac"),AR266,IF(AND(AE266="ac",AG266="sm",AI267="sm"),AS266,IF(AND(AE266="ac",AG266="sm",AI267="ac"),AT266,IF(AND(AE266="ac",AG266="ac",AI267="sm"),AU266,IF(AND(AE266="ac",AG266="ac",AI267="ac"),AV266,"－"))))))))</f>
        <v/>
      </c>
      <c r="AN266" s="77"/>
      <c r="AO266" s="77" t="e">
        <f>IF(OR(AF266&lt;=0,AH267&lt;=0),"／",IF(AL267-AL266+1&gt;=AK266/2,AD266,IF(AL265-AL264+1&gt;AL267-AL266+1,AD266-1,AD266)))</f>
        <v>#VALUE!</v>
      </c>
      <c r="AP266" s="77" t="e">
        <f>IF(OR(AF266&lt;=0,AH267&lt;=0),"／",IF(AL266&lt;=AK266/2+1,AD266,AD266-1))</f>
        <v>#VALUE!</v>
      </c>
      <c r="AQ266" s="77" t="e">
        <f>IF(OR(AF266&lt;=0,AH267&lt;=0),"／",IF(AL267&lt;AK267/2,AD266-1,AD266))</f>
        <v>#VALUE!</v>
      </c>
      <c r="AR266" s="77" t="str">
        <f>IF(OR(AF266&lt;=0,AH267&lt;=0),"／",AD266)</f>
        <v/>
      </c>
      <c r="AS266" s="77" t="e">
        <f>IF(OR(AF266&lt;=0,AH267&lt;=0),"／",IF(AND(AL266&gt;=AK266/2+1,AL267&gt;=AK267/2),AD266-1,IF(AND(AL266&gt;=AK266/2+1,AL267&lt;AK267/2+1),AD266-2,IF(AND(AL266&lt;=AK266/2,AL267&gt;=AK267/2),AD266,IF(AND(AL266&lt;=AK266/2,AL267&lt;AK267/2),AD266-1,AD266)))))</f>
        <v>#VALUE!</v>
      </c>
      <c r="AT266" s="77" t="e">
        <f>IF(OR(AF266&lt;=0,AH267&lt;=0),"／",IF(AL266&lt;(AK266/2+1),AD266,AD266-1))</f>
        <v>#VALUE!</v>
      </c>
      <c r="AU266" s="77" t="e">
        <f>IF(OR(AF266&lt;=0,AH267&lt;=0),"／",IF(AL267&gt;=AK267/2,AD266,AD266-1))</f>
        <v>#VALUE!</v>
      </c>
      <c r="AV266" s="77" t="str">
        <f>IF(OR(AF266&lt;=0,AH267&lt;=0),"／",AD266)</f>
        <v/>
      </c>
      <c r="AW266" s="77"/>
    </row>
    <row r="267" spans="1:49" x14ac:dyDescent="0.15">
      <c r="A267" s="181"/>
      <c r="B267" s="72" t="str">
        <f>IF(職歴入力シート!C208="昭和","S",IF(職歴入力シート!C208="平成","H",IF(職歴入力シート!C208="令和","R","")))</f>
        <v/>
      </c>
      <c r="C267" s="53">
        <f>職歴入力シート!D208</f>
        <v>0</v>
      </c>
      <c r="D267" s="56">
        <f>職歴入力シート!E208</f>
        <v>0</v>
      </c>
      <c r="E267" s="54">
        <f>職歴入力シート!F208</f>
        <v>0</v>
      </c>
      <c r="F267" s="200"/>
      <c r="G267" s="200"/>
      <c r="H267" s="200"/>
      <c r="I267" s="200"/>
      <c r="J267" s="200"/>
      <c r="K267" s="200"/>
      <c r="L267" s="205">
        <f>職歴入力シート!H208</f>
        <v>0</v>
      </c>
      <c r="M267" s="206"/>
      <c r="N267" s="207"/>
      <c r="O267" s="200"/>
      <c r="P267" s="200"/>
      <c r="Q267" s="200"/>
      <c r="R267" s="200"/>
      <c r="S267" s="200"/>
      <c r="T267" s="201"/>
      <c r="V267" s="202"/>
      <c r="W267" s="203"/>
      <c r="X267" s="204"/>
      <c r="Z267" s="78" t="str">
        <f t="shared" si="198"/>
        <v>0</v>
      </c>
      <c r="AA267" s="77">
        <f t="shared" si="199"/>
        <v>0</v>
      </c>
      <c r="AB267" s="77">
        <f t="shared" si="200"/>
        <v>0</v>
      </c>
      <c r="AC267" s="79" t="str">
        <f t="shared" si="201"/>
        <v>33.0.0</v>
      </c>
      <c r="AD267" s="179"/>
      <c r="AE267" s="180"/>
      <c r="AF267" s="79"/>
      <c r="AG267" s="79"/>
      <c r="AH267" s="80" t="str">
        <f>IFERROR((YEAR(AC268)-YEAR(AC267))*12+(MONTH(AC268)-MONTH(AC267))+1,"")</f>
        <v/>
      </c>
      <c r="AI267" s="79" t="str">
        <f>IF(AH267=1,"sm","ac")</f>
        <v>ac</v>
      </c>
      <c r="AJ267" s="78" t="str">
        <f t="shared" si="203"/>
        <v/>
      </c>
      <c r="AK267" s="77" t="str">
        <f t="shared" si="204"/>
        <v/>
      </c>
      <c r="AL267" s="77" t="str">
        <f t="shared" si="205"/>
        <v/>
      </c>
      <c r="AM267" s="82"/>
      <c r="AN267" s="77"/>
      <c r="AO267" s="77"/>
      <c r="AP267" s="77"/>
      <c r="AQ267" s="77"/>
      <c r="AR267" s="77"/>
      <c r="AS267" s="77"/>
      <c r="AT267" s="77"/>
      <c r="AU267" s="77"/>
      <c r="AV267" s="77"/>
      <c r="AW267" s="77"/>
    </row>
    <row r="268" spans="1:49" ht="13.5" customHeight="1" x14ac:dyDescent="0.15">
      <c r="A268" s="181">
        <v>103</v>
      </c>
      <c r="B268" s="71" t="str">
        <f>IF(職歴入力シート!C209="昭和","S",IF(職歴入力シート!C209="平成","H",IF(職歴入力シート!C209="令和","R","")))</f>
        <v/>
      </c>
      <c r="C268" s="51">
        <f>職歴入力シート!D209</f>
        <v>0</v>
      </c>
      <c r="D268" s="55">
        <f>職歴入力シート!E209</f>
        <v>0</v>
      </c>
      <c r="E268" s="52">
        <f>職歴入力シート!F209</f>
        <v>0</v>
      </c>
      <c r="F268" s="184">
        <f>職歴入力シート!G209</f>
        <v>0</v>
      </c>
      <c r="G268" s="184"/>
      <c r="H268" s="184"/>
      <c r="I268" s="184"/>
      <c r="J268" s="184"/>
      <c r="K268" s="184"/>
      <c r="L268" s="186">
        <f>職歴入力シート!H209</f>
        <v>0</v>
      </c>
      <c r="M268" s="187"/>
      <c r="N268" s="188"/>
      <c r="O268" s="184">
        <f>職歴入力シート!I209</f>
        <v>0</v>
      </c>
      <c r="P268" s="184"/>
      <c r="Q268" s="184"/>
      <c r="R268" s="184">
        <f>職歴入力シート!J209</f>
        <v>0</v>
      </c>
      <c r="S268" s="184"/>
      <c r="T268" s="189"/>
      <c r="V268" s="191" t="str">
        <f t="shared" si="214"/>
        <v/>
      </c>
      <c r="W268" s="193"/>
      <c r="X268" s="195"/>
      <c r="Z268" s="78" t="str">
        <f t="shared" si="198"/>
        <v>0</v>
      </c>
      <c r="AA268" s="77">
        <f t="shared" si="199"/>
        <v>0</v>
      </c>
      <c r="AB268" s="77">
        <f t="shared" si="200"/>
        <v>0</v>
      </c>
      <c r="AC268" s="79" t="str">
        <f t="shared" si="201"/>
        <v>33.0.0</v>
      </c>
      <c r="AD268" s="179" t="str">
        <f t="shared" ref="AD268" si="237">IFERROR((YEAR(AC269)-YEAR(AC268))*12+(MONTH(AC269)-MONTH(AC268))+1,"")</f>
        <v/>
      </c>
      <c r="AE268" s="180" t="str">
        <f>IF(AD268=1,"sm","ac")</f>
        <v>ac</v>
      </c>
      <c r="AF268" s="80" t="str">
        <f t="shared" ref="AF268" si="238">IFERROR((YEAR(AC268)-YEAR(AC267))*12+(MONTH(AC268)-MONTH(AC267))+1,"")</f>
        <v/>
      </c>
      <c r="AG268" s="79" t="str">
        <f>IF(AF268=1,"sm","ac")</f>
        <v>ac</v>
      </c>
      <c r="AH268" s="84"/>
      <c r="AI268" s="83"/>
      <c r="AJ268" s="78" t="str">
        <f t="shared" si="203"/>
        <v/>
      </c>
      <c r="AK268" s="77" t="str">
        <f t="shared" si="204"/>
        <v/>
      </c>
      <c r="AL268" s="77" t="str">
        <f t="shared" si="205"/>
        <v/>
      </c>
      <c r="AM268" s="81" t="str">
        <f>IF(AND(AE268="sm",AG268="sm",AI269="sm"),AO268,IF(AND(AE268="sm",AG268="sm",AI269="ac"),AP268,IF(AND(AE268="sm",AG268="ac",AI269="sm"),AQ268,IF(AND(AE268="sm",AG268="ac",AI269="ac"),AR268,IF(AND(AE268="ac",AG268="sm",AI269="sm"),AS268,IF(AND(AE268="ac",AG268="sm",AI269="ac"),AT268,IF(AND(AE268="ac",AG268="ac",AI269="sm"),AU268,IF(AND(AE268="ac",AG268="ac",AI269="ac"),AV268,"－"))))))))</f>
        <v/>
      </c>
      <c r="AN268" s="77"/>
      <c r="AO268" s="77" t="e">
        <f>IF(OR(AF268&lt;=0,AH269&lt;=0),"／",IF(AL269-AL268+1&gt;=AK268/2,AD268,IF(AL267-AL266+1&gt;AL269-AL268+1,AD268-1,AD268)))</f>
        <v>#VALUE!</v>
      </c>
      <c r="AP268" s="77" t="e">
        <f>IF(OR(AF268&lt;=0,AH269&lt;=0),"／",IF(AL268&lt;=AK268/2+1,AD268,AD268-1))</f>
        <v>#VALUE!</v>
      </c>
      <c r="AQ268" s="77" t="e">
        <f>IF(OR(AF268&lt;=0,AH269&lt;=0),"／",IF(AL269&lt;AK269/2,AD268-1,AD268))</f>
        <v>#VALUE!</v>
      </c>
      <c r="AR268" s="77" t="str">
        <f>IF(OR(AF268&lt;=0,AH269&lt;=0),"／",AD268)</f>
        <v/>
      </c>
      <c r="AS268" s="77" t="e">
        <f>IF(OR(AF268&lt;=0,AH269&lt;=0),"／",IF(AND(AL268&gt;=AK268/2+1,AL269&gt;=AK269/2),AD268-1,IF(AND(AL268&gt;=AK268/2+1,AL269&lt;AK269/2+1),AD268-2,IF(AND(AL268&lt;=AK268/2,AL269&gt;=AK269/2),AD268,IF(AND(AL268&lt;=AK268/2,AL269&lt;AK269/2),AD268-1,AD268)))))</f>
        <v>#VALUE!</v>
      </c>
      <c r="AT268" s="77" t="e">
        <f>IF(OR(AF268&lt;=0,AH269&lt;=0),"／",IF(AL268&lt;(AK268/2+1),AD268,AD268-1))</f>
        <v>#VALUE!</v>
      </c>
      <c r="AU268" s="77" t="e">
        <f>IF(OR(AF268&lt;=0,AH269&lt;=0),"／",IF(AL269&gt;=AK269/2,AD268,AD268-1))</f>
        <v>#VALUE!</v>
      </c>
      <c r="AV268" s="77" t="str">
        <f>IF(OR(AF268&lt;=0,AH269&lt;=0),"／",AD268)</f>
        <v/>
      </c>
      <c r="AW268" s="77"/>
    </row>
    <row r="269" spans="1:49" x14ac:dyDescent="0.15">
      <c r="A269" s="181"/>
      <c r="B269" s="72" t="str">
        <f>IF(職歴入力シート!C210="昭和","S",IF(職歴入力シート!C210="平成","H",IF(職歴入力シート!C210="令和","R","")))</f>
        <v/>
      </c>
      <c r="C269" s="53">
        <f>職歴入力シート!D210</f>
        <v>0</v>
      </c>
      <c r="D269" s="56">
        <f>職歴入力シート!E210</f>
        <v>0</v>
      </c>
      <c r="E269" s="54">
        <f>職歴入力シート!F210</f>
        <v>0</v>
      </c>
      <c r="F269" s="200"/>
      <c r="G269" s="200"/>
      <c r="H269" s="200"/>
      <c r="I269" s="200"/>
      <c r="J269" s="200"/>
      <c r="K269" s="200"/>
      <c r="L269" s="205">
        <f>職歴入力シート!H210</f>
        <v>0</v>
      </c>
      <c r="M269" s="206"/>
      <c r="N269" s="207"/>
      <c r="O269" s="200"/>
      <c r="P269" s="200"/>
      <c r="Q269" s="200"/>
      <c r="R269" s="200"/>
      <c r="S269" s="200"/>
      <c r="T269" s="201"/>
      <c r="V269" s="202"/>
      <c r="W269" s="203"/>
      <c r="X269" s="204"/>
      <c r="Z269" s="78" t="str">
        <f t="shared" si="198"/>
        <v>0</v>
      </c>
      <c r="AA269" s="77">
        <f t="shared" si="199"/>
        <v>0</v>
      </c>
      <c r="AB269" s="77">
        <f t="shared" si="200"/>
        <v>0</v>
      </c>
      <c r="AC269" s="79" t="str">
        <f t="shared" si="201"/>
        <v>33.0.0</v>
      </c>
      <c r="AD269" s="179"/>
      <c r="AE269" s="180"/>
      <c r="AF269" s="79"/>
      <c r="AG269" s="79"/>
      <c r="AH269" s="80" t="str">
        <f>IFERROR((YEAR(AC270)-YEAR(AC269))*12+(MONTH(AC270)-MONTH(AC269))+1,"")</f>
        <v/>
      </c>
      <c r="AI269" s="79" t="str">
        <f>IF(AH269=1,"sm","ac")</f>
        <v>ac</v>
      </c>
      <c r="AJ269" s="78" t="str">
        <f t="shared" si="203"/>
        <v/>
      </c>
      <c r="AK269" s="77" t="str">
        <f t="shared" si="204"/>
        <v/>
      </c>
      <c r="AL269" s="77" t="str">
        <f t="shared" si="205"/>
        <v/>
      </c>
      <c r="AM269" s="82"/>
      <c r="AN269" s="77"/>
      <c r="AO269" s="77"/>
      <c r="AP269" s="77"/>
      <c r="AQ269" s="77"/>
      <c r="AR269" s="77"/>
      <c r="AS269" s="77"/>
      <c r="AT269" s="77"/>
      <c r="AU269" s="77"/>
      <c r="AV269" s="77"/>
      <c r="AW269" s="77"/>
    </row>
    <row r="270" spans="1:49" ht="13.5" customHeight="1" x14ac:dyDescent="0.15">
      <c r="A270" s="181">
        <v>104</v>
      </c>
      <c r="B270" s="71" t="str">
        <f>IF(職歴入力シート!C211="昭和","S",IF(職歴入力シート!C211="平成","H",IF(職歴入力シート!C211="令和","R","")))</f>
        <v/>
      </c>
      <c r="C270" s="51">
        <f>職歴入力シート!D211</f>
        <v>0</v>
      </c>
      <c r="D270" s="55">
        <f>職歴入力シート!E211</f>
        <v>0</v>
      </c>
      <c r="E270" s="52">
        <f>職歴入力シート!F211</f>
        <v>0</v>
      </c>
      <c r="F270" s="184">
        <f>職歴入力シート!G211</f>
        <v>0</v>
      </c>
      <c r="G270" s="184"/>
      <c r="H270" s="184"/>
      <c r="I270" s="184"/>
      <c r="J270" s="184"/>
      <c r="K270" s="184"/>
      <c r="L270" s="186">
        <f>職歴入力シート!H211</f>
        <v>0</v>
      </c>
      <c r="M270" s="187"/>
      <c r="N270" s="188"/>
      <c r="O270" s="184">
        <f>職歴入力シート!I211</f>
        <v>0</v>
      </c>
      <c r="P270" s="184"/>
      <c r="Q270" s="184"/>
      <c r="R270" s="184">
        <f>職歴入力シート!J211</f>
        <v>0</v>
      </c>
      <c r="S270" s="184"/>
      <c r="T270" s="189"/>
      <c r="V270" s="191" t="str">
        <f t="shared" si="214"/>
        <v/>
      </c>
      <c r="W270" s="193"/>
      <c r="X270" s="195"/>
      <c r="Z270" s="78" t="str">
        <f t="shared" si="198"/>
        <v>0</v>
      </c>
      <c r="AA270" s="77">
        <f t="shared" si="199"/>
        <v>0</v>
      </c>
      <c r="AB270" s="77">
        <f t="shared" si="200"/>
        <v>0</v>
      </c>
      <c r="AC270" s="79" t="str">
        <f t="shared" si="201"/>
        <v>33.0.0</v>
      </c>
      <c r="AD270" s="179" t="str">
        <f t="shared" ref="AD270" si="239">IFERROR((YEAR(AC271)-YEAR(AC270))*12+(MONTH(AC271)-MONTH(AC270))+1,"")</f>
        <v/>
      </c>
      <c r="AE270" s="180" t="str">
        <f>IF(AD270=1,"sm","ac")</f>
        <v>ac</v>
      </c>
      <c r="AF270" s="80" t="str">
        <f t="shared" ref="AF270" si="240">IFERROR((YEAR(AC270)-YEAR(AC269))*12+(MONTH(AC270)-MONTH(AC269))+1,"")</f>
        <v/>
      </c>
      <c r="AG270" s="79" t="str">
        <f>IF(AF270=1,"sm","ac")</f>
        <v>ac</v>
      </c>
      <c r="AH270" s="84"/>
      <c r="AI270" s="83"/>
      <c r="AJ270" s="78" t="str">
        <f t="shared" ref="AJ270:AJ295" si="241">IFERROR(DATE(YEAR(AC270),MONTH(AC270)+1,0),"")</f>
        <v/>
      </c>
      <c r="AK270" s="77" t="str">
        <f t="shared" si="204"/>
        <v/>
      </c>
      <c r="AL270" s="77" t="str">
        <f t="shared" ref="AL270:AL295" si="242">IFERROR(DAY(AC270),"")</f>
        <v/>
      </c>
      <c r="AM270" s="81" t="str">
        <f>IF(AND(AE270="sm",AG270="sm",AI271="sm"),AO270,IF(AND(AE270="sm",AG270="sm",AI271="ac"),AP270,IF(AND(AE270="sm",AG270="ac",AI271="sm"),AQ270,IF(AND(AE270="sm",AG270="ac",AI271="ac"),AR270,IF(AND(AE270="ac",AG270="sm",AI271="sm"),AS270,IF(AND(AE270="ac",AG270="sm",AI271="ac"),AT270,IF(AND(AE270="ac",AG270="ac",AI271="sm"),AU270,IF(AND(AE270="ac",AG270="ac",AI271="ac"),AV270,"－"))))))))</f>
        <v/>
      </c>
      <c r="AN270" s="77"/>
      <c r="AO270" s="77" t="e">
        <f>IF(OR(AF270&lt;=0,AH271&lt;=0),"／",IF(AL271-AL270+1&gt;=AK270/2,AD270,IF(AL269-AL268+1&gt;AL271-AL270+1,AD270-1,AD270)))</f>
        <v>#VALUE!</v>
      </c>
      <c r="AP270" s="77" t="e">
        <f>IF(OR(AF270&lt;=0,AH271&lt;=0),"／",IF(AL270&lt;=AK270/2+1,AD270,AD270-1))</f>
        <v>#VALUE!</v>
      </c>
      <c r="AQ270" s="77" t="e">
        <f>IF(OR(AF270&lt;=0,AH271&lt;=0),"／",IF(AL271&lt;AK271/2,AD270-1,AD270))</f>
        <v>#VALUE!</v>
      </c>
      <c r="AR270" s="77" t="str">
        <f>IF(OR(AF270&lt;=0,AH271&lt;=0),"／",AD270)</f>
        <v/>
      </c>
      <c r="AS270" s="77" t="e">
        <f>IF(OR(AF270&lt;=0,AH271&lt;=0),"／",IF(AND(AL270&gt;=AK270/2+1,AL271&gt;=AK271/2),AD270-1,IF(AND(AL270&gt;=AK270/2+1,AL271&lt;AK271/2+1),AD270-2,IF(AND(AL270&lt;=AK270/2,AL271&gt;=AK271/2),AD270,IF(AND(AL270&lt;=AK270/2,AL271&lt;AK271/2),AD270-1,AD270)))))</f>
        <v>#VALUE!</v>
      </c>
      <c r="AT270" s="77" t="e">
        <f>IF(OR(AF270&lt;=0,AH271&lt;=0),"／",IF(AL270&lt;(AK270/2+1),AD270,AD270-1))</f>
        <v>#VALUE!</v>
      </c>
      <c r="AU270" s="77" t="e">
        <f>IF(OR(AF270&lt;=0,AH271&lt;=0),"／",IF(AL271&gt;=AK271/2,AD270,AD270-1))</f>
        <v>#VALUE!</v>
      </c>
      <c r="AV270" s="77" t="str">
        <f>IF(OR(AF270&lt;=0,AH271&lt;=0),"／",AD270)</f>
        <v/>
      </c>
      <c r="AW270" s="77"/>
    </row>
    <row r="271" spans="1:49" x14ac:dyDescent="0.15">
      <c r="A271" s="181"/>
      <c r="B271" s="72" t="str">
        <f>IF(職歴入力シート!C212="昭和","S",IF(職歴入力シート!C212="平成","H",IF(職歴入力シート!C212="令和","R","")))</f>
        <v/>
      </c>
      <c r="C271" s="53">
        <f>職歴入力シート!D212</f>
        <v>0</v>
      </c>
      <c r="D271" s="56">
        <f>職歴入力シート!E212</f>
        <v>0</v>
      </c>
      <c r="E271" s="54">
        <f>職歴入力シート!F212</f>
        <v>0</v>
      </c>
      <c r="F271" s="200"/>
      <c r="G271" s="200"/>
      <c r="H271" s="200"/>
      <c r="I271" s="200"/>
      <c r="J271" s="200"/>
      <c r="K271" s="200"/>
      <c r="L271" s="205">
        <f>職歴入力シート!H212</f>
        <v>0</v>
      </c>
      <c r="M271" s="206"/>
      <c r="N271" s="207"/>
      <c r="O271" s="200"/>
      <c r="P271" s="200"/>
      <c r="Q271" s="200"/>
      <c r="R271" s="200"/>
      <c r="S271" s="200"/>
      <c r="T271" s="201"/>
      <c r="V271" s="202"/>
      <c r="W271" s="203"/>
      <c r="X271" s="204"/>
      <c r="Z271" s="78" t="str">
        <f t="shared" si="198"/>
        <v>0</v>
      </c>
      <c r="AA271" s="77">
        <f t="shared" si="199"/>
        <v>0</v>
      </c>
      <c r="AB271" s="77">
        <f t="shared" si="200"/>
        <v>0</v>
      </c>
      <c r="AC271" s="79" t="str">
        <f t="shared" si="201"/>
        <v>33.0.0</v>
      </c>
      <c r="AD271" s="179"/>
      <c r="AE271" s="180"/>
      <c r="AF271" s="79"/>
      <c r="AG271" s="79"/>
      <c r="AH271" s="80" t="str">
        <f>IFERROR((YEAR(AC272)-YEAR(AC271))*12+(MONTH(AC272)-MONTH(AC271))+1,"")</f>
        <v/>
      </c>
      <c r="AI271" s="79" t="str">
        <f>IF(AH271=1,"sm","ac")</f>
        <v>ac</v>
      </c>
      <c r="AJ271" s="78" t="str">
        <f t="shared" si="241"/>
        <v/>
      </c>
      <c r="AK271" s="77" t="str">
        <f t="shared" si="204"/>
        <v/>
      </c>
      <c r="AL271" s="77" t="str">
        <f t="shared" si="242"/>
        <v/>
      </c>
      <c r="AM271" s="82"/>
      <c r="AN271" s="77"/>
      <c r="AO271" s="77"/>
      <c r="AP271" s="77"/>
      <c r="AQ271" s="77"/>
      <c r="AR271" s="77"/>
      <c r="AS271" s="77"/>
      <c r="AT271" s="77"/>
      <c r="AU271" s="77"/>
      <c r="AV271" s="77"/>
      <c r="AW271" s="77"/>
    </row>
    <row r="272" spans="1:49" ht="13.5" customHeight="1" x14ac:dyDescent="0.15">
      <c r="A272" s="181">
        <v>105</v>
      </c>
      <c r="B272" s="71" t="str">
        <f>IF(職歴入力シート!C213="昭和","S",IF(職歴入力シート!C213="平成","H",IF(職歴入力シート!C213="令和","R","")))</f>
        <v/>
      </c>
      <c r="C272" s="51">
        <f>職歴入力シート!D213</f>
        <v>0</v>
      </c>
      <c r="D272" s="55">
        <f>職歴入力シート!E213</f>
        <v>0</v>
      </c>
      <c r="E272" s="52">
        <f>職歴入力シート!F213</f>
        <v>0</v>
      </c>
      <c r="F272" s="184">
        <f>職歴入力シート!G213</f>
        <v>0</v>
      </c>
      <c r="G272" s="184"/>
      <c r="H272" s="184"/>
      <c r="I272" s="184"/>
      <c r="J272" s="184"/>
      <c r="K272" s="184"/>
      <c r="L272" s="186">
        <f>職歴入力シート!H213</f>
        <v>0</v>
      </c>
      <c r="M272" s="187"/>
      <c r="N272" s="188"/>
      <c r="O272" s="184">
        <f>職歴入力シート!I213</f>
        <v>0</v>
      </c>
      <c r="P272" s="184"/>
      <c r="Q272" s="184"/>
      <c r="R272" s="184">
        <f>職歴入力シート!J213</f>
        <v>0</v>
      </c>
      <c r="S272" s="184"/>
      <c r="T272" s="189"/>
      <c r="V272" s="191" t="str">
        <f t="shared" si="214"/>
        <v/>
      </c>
      <c r="W272" s="193"/>
      <c r="X272" s="195"/>
      <c r="Z272" s="78" t="str">
        <f t="shared" si="198"/>
        <v>0</v>
      </c>
      <c r="AA272" s="77">
        <f t="shared" si="199"/>
        <v>0</v>
      </c>
      <c r="AB272" s="77">
        <f t="shared" si="200"/>
        <v>0</v>
      </c>
      <c r="AC272" s="79" t="str">
        <f t="shared" si="201"/>
        <v>33.0.0</v>
      </c>
      <c r="AD272" s="179" t="str">
        <f t="shared" ref="AD272" si="243">IFERROR((YEAR(AC273)-YEAR(AC272))*12+(MONTH(AC273)-MONTH(AC272))+1,"")</f>
        <v/>
      </c>
      <c r="AE272" s="180" t="str">
        <f>IF(AD272=1,"sm","ac")</f>
        <v>ac</v>
      </c>
      <c r="AF272" s="80" t="str">
        <f t="shared" ref="AF272" si="244">IFERROR((YEAR(AC272)-YEAR(AC271))*12+(MONTH(AC272)-MONTH(AC271))+1,"")</f>
        <v/>
      </c>
      <c r="AG272" s="79" t="str">
        <f>IF(AF272=1,"sm","ac")</f>
        <v>ac</v>
      </c>
      <c r="AH272" s="84"/>
      <c r="AI272" s="83"/>
      <c r="AJ272" s="78" t="str">
        <f t="shared" si="241"/>
        <v/>
      </c>
      <c r="AK272" s="77" t="str">
        <f t="shared" si="204"/>
        <v/>
      </c>
      <c r="AL272" s="77" t="str">
        <f t="shared" si="242"/>
        <v/>
      </c>
      <c r="AM272" s="81" t="str">
        <f>IF(AND(AE272="sm",AG272="sm",AI273="sm"),AO272,IF(AND(AE272="sm",AG272="sm",AI273="ac"),AP272,IF(AND(AE272="sm",AG272="ac",AI273="sm"),AQ272,IF(AND(AE272="sm",AG272="ac",AI273="ac"),AR272,IF(AND(AE272="ac",AG272="sm",AI273="sm"),AS272,IF(AND(AE272="ac",AG272="sm",AI273="ac"),AT272,IF(AND(AE272="ac",AG272="ac",AI273="sm"),AU272,IF(AND(AE272="ac",AG272="ac",AI273="ac"),AV272,"－"))))))))</f>
        <v/>
      </c>
      <c r="AN272" s="77"/>
      <c r="AO272" s="77" t="e">
        <f>IF(OR(AF272&lt;=0,AH273&lt;=0),"／",IF(AL273-AL272+1&gt;=AK272/2,AD272,IF(AL271-AL270+1&gt;AL273-AL272+1,AD272-1,AD272)))</f>
        <v>#VALUE!</v>
      </c>
      <c r="AP272" s="77" t="e">
        <f>IF(OR(AF272&lt;=0,AH273&lt;=0),"／",IF(AL272&lt;=AK272/2+1,AD272,AD272-1))</f>
        <v>#VALUE!</v>
      </c>
      <c r="AQ272" s="77" t="e">
        <f>IF(OR(AF272&lt;=0,AH273&lt;=0),"／",IF(AL273&lt;AK273/2,AD272-1,AD272))</f>
        <v>#VALUE!</v>
      </c>
      <c r="AR272" s="77" t="str">
        <f>IF(OR(AF272&lt;=0,AH273&lt;=0),"／",AD272)</f>
        <v/>
      </c>
      <c r="AS272" s="77" t="e">
        <f>IF(OR(AF272&lt;=0,AH273&lt;=0),"／",IF(AND(AL272&gt;=AK272/2+1,AL273&gt;=AK273/2),AD272-1,IF(AND(AL272&gt;=AK272/2+1,AL273&lt;AK273/2+1),AD272-2,IF(AND(AL272&lt;=AK272/2,AL273&gt;=AK273/2),AD272,IF(AND(AL272&lt;=AK272/2,AL273&lt;AK273/2),AD272-1,AD272)))))</f>
        <v>#VALUE!</v>
      </c>
      <c r="AT272" s="77" t="e">
        <f>IF(OR(AF272&lt;=0,AH273&lt;=0),"／",IF(AL272&lt;(AK272/2+1),AD272,AD272-1))</f>
        <v>#VALUE!</v>
      </c>
      <c r="AU272" s="77" t="e">
        <f>IF(OR(AF272&lt;=0,AH273&lt;=0),"／",IF(AL273&gt;=AK273/2,AD272,AD272-1))</f>
        <v>#VALUE!</v>
      </c>
      <c r="AV272" s="77" t="str">
        <f>IF(OR(AF272&lt;=0,AH273&lt;=0),"／",AD272)</f>
        <v/>
      </c>
      <c r="AW272" s="77"/>
    </row>
    <row r="273" spans="1:49" x14ac:dyDescent="0.15">
      <c r="A273" s="181"/>
      <c r="B273" s="72" t="str">
        <f>IF(職歴入力シート!C214="昭和","S",IF(職歴入力シート!C214="平成","H",IF(職歴入力シート!C214="令和","R","")))</f>
        <v/>
      </c>
      <c r="C273" s="53">
        <f>職歴入力シート!D214</f>
        <v>0</v>
      </c>
      <c r="D273" s="56">
        <f>職歴入力シート!E214</f>
        <v>0</v>
      </c>
      <c r="E273" s="54">
        <f>職歴入力シート!F214</f>
        <v>0</v>
      </c>
      <c r="F273" s="200"/>
      <c r="G273" s="200"/>
      <c r="H273" s="200"/>
      <c r="I273" s="200"/>
      <c r="J273" s="200"/>
      <c r="K273" s="200"/>
      <c r="L273" s="205">
        <f>職歴入力シート!H214</f>
        <v>0</v>
      </c>
      <c r="M273" s="206"/>
      <c r="N273" s="207"/>
      <c r="O273" s="200"/>
      <c r="P273" s="200"/>
      <c r="Q273" s="200"/>
      <c r="R273" s="200"/>
      <c r="S273" s="200"/>
      <c r="T273" s="201"/>
      <c r="V273" s="202"/>
      <c r="W273" s="203"/>
      <c r="X273" s="204"/>
      <c r="Z273" s="78" t="str">
        <f t="shared" si="198"/>
        <v>0</v>
      </c>
      <c r="AA273" s="77">
        <f t="shared" si="199"/>
        <v>0</v>
      </c>
      <c r="AB273" s="77">
        <f t="shared" si="200"/>
        <v>0</v>
      </c>
      <c r="AC273" s="79" t="str">
        <f t="shared" si="201"/>
        <v>33.0.0</v>
      </c>
      <c r="AD273" s="179"/>
      <c r="AE273" s="180"/>
      <c r="AF273" s="79"/>
      <c r="AG273" s="79"/>
      <c r="AH273" s="80" t="str">
        <f>IFERROR((YEAR(AC274)-YEAR(AC273))*12+(MONTH(AC274)-MONTH(AC273))+1,"")</f>
        <v/>
      </c>
      <c r="AI273" s="79" t="str">
        <f>IF(AH273=1,"sm","ac")</f>
        <v>ac</v>
      </c>
      <c r="AJ273" s="78" t="str">
        <f t="shared" si="241"/>
        <v/>
      </c>
      <c r="AK273" s="77" t="str">
        <f t="shared" si="204"/>
        <v/>
      </c>
      <c r="AL273" s="77" t="str">
        <f t="shared" si="242"/>
        <v/>
      </c>
      <c r="AM273" s="82"/>
      <c r="AN273" s="77"/>
      <c r="AO273" s="77"/>
      <c r="AP273" s="77"/>
      <c r="AQ273" s="77"/>
      <c r="AR273" s="77"/>
      <c r="AS273" s="77"/>
      <c r="AT273" s="77"/>
      <c r="AU273" s="77"/>
      <c r="AV273" s="77"/>
      <c r="AW273" s="77"/>
    </row>
    <row r="274" spans="1:49" ht="13.5" customHeight="1" x14ac:dyDescent="0.15">
      <c r="A274" s="181">
        <v>106</v>
      </c>
      <c r="B274" s="71" t="str">
        <f>IF(職歴入力シート!C215="昭和","S",IF(職歴入力シート!C215="平成","H",IF(職歴入力シート!C215="令和","R","")))</f>
        <v/>
      </c>
      <c r="C274" s="51">
        <f>職歴入力シート!D215</f>
        <v>0</v>
      </c>
      <c r="D274" s="55">
        <f>職歴入力シート!E215</f>
        <v>0</v>
      </c>
      <c r="E274" s="52">
        <f>職歴入力シート!F215</f>
        <v>0</v>
      </c>
      <c r="F274" s="184">
        <f>職歴入力シート!G215</f>
        <v>0</v>
      </c>
      <c r="G274" s="184"/>
      <c r="H274" s="184"/>
      <c r="I274" s="184"/>
      <c r="J274" s="184"/>
      <c r="K274" s="184"/>
      <c r="L274" s="186">
        <f>職歴入力シート!H215</f>
        <v>0</v>
      </c>
      <c r="M274" s="187"/>
      <c r="N274" s="188"/>
      <c r="O274" s="184">
        <f>職歴入力シート!I215</f>
        <v>0</v>
      </c>
      <c r="P274" s="184"/>
      <c r="Q274" s="184"/>
      <c r="R274" s="184">
        <f>職歴入力シート!J215</f>
        <v>0</v>
      </c>
      <c r="S274" s="184"/>
      <c r="T274" s="189"/>
      <c r="V274" s="191" t="str">
        <f t="shared" si="214"/>
        <v/>
      </c>
      <c r="W274" s="193"/>
      <c r="X274" s="195"/>
      <c r="Z274" s="78" t="str">
        <f t="shared" si="198"/>
        <v>0</v>
      </c>
      <c r="AA274" s="77">
        <f t="shared" si="199"/>
        <v>0</v>
      </c>
      <c r="AB274" s="77">
        <f t="shared" si="200"/>
        <v>0</v>
      </c>
      <c r="AC274" s="79" t="str">
        <f t="shared" si="201"/>
        <v>33.0.0</v>
      </c>
      <c r="AD274" s="179" t="str">
        <f t="shared" ref="AD274" si="245">IFERROR((YEAR(AC275)-YEAR(AC274))*12+(MONTH(AC275)-MONTH(AC274))+1,"")</f>
        <v/>
      </c>
      <c r="AE274" s="180" t="str">
        <f>IF(AD274=1,"sm","ac")</f>
        <v>ac</v>
      </c>
      <c r="AF274" s="80" t="str">
        <f t="shared" ref="AF274" si="246">IFERROR((YEAR(AC274)-YEAR(AC273))*12+(MONTH(AC274)-MONTH(AC273))+1,"")</f>
        <v/>
      </c>
      <c r="AG274" s="79" t="str">
        <f>IF(AF274=1,"sm","ac")</f>
        <v>ac</v>
      </c>
      <c r="AH274" s="84"/>
      <c r="AI274" s="83"/>
      <c r="AJ274" s="78" t="str">
        <f t="shared" si="241"/>
        <v/>
      </c>
      <c r="AK274" s="77" t="str">
        <f t="shared" si="204"/>
        <v/>
      </c>
      <c r="AL274" s="77" t="str">
        <f t="shared" si="242"/>
        <v/>
      </c>
      <c r="AM274" s="81" t="str">
        <f>IF(AND(AE274="sm",AG274="sm",AI275="sm"),AO274,IF(AND(AE274="sm",AG274="sm",AI275="ac"),AP274,IF(AND(AE274="sm",AG274="ac",AI275="sm"),AQ274,IF(AND(AE274="sm",AG274="ac",AI275="ac"),AR274,IF(AND(AE274="ac",AG274="sm",AI275="sm"),AS274,IF(AND(AE274="ac",AG274="sm",AI275="ac"),AT274,IF(AND(AE274="ac",AG274="ac",AI275="sm"),AU274,IF(AND(AE274="ac",AG274="ac",AI275="ac"),AV274,"－"))))))))</f>
        <v/>
      </c>
      <c r="AN274" s="77"/>
      <c r="AO274" s="77" t="e">
        <f>IF(OR(AF274&lt;=0,AH275&lt;=0),"／",IF(AL275-AL274+1&gt;=AK274/2,AD274,IF(AL273-AL272+1&gt;AL275-AL274+1,AD274-1,AD274)))</f>
        <v>#VALUE!</v>
      </c>
      <c r="AP274" s="77" t="e">
        <f>IF(OR(AF274&lt;=0,AH275&lt;=0),"／",IF(AL274&lt;=AK274/2+1,AD274,AD274-1))</f>
        <v>#VALUE!</v>
      </c>
      <c r="AQ274" s="77" t="e">
        <f>IF(OR(AF274&lt;=0,AH275&lt;=0),"／",IF(AL275&lt;AK275/2,AD274-1,AD274))</f>
        <v>#VALUE!</v>
      </c>
      <c r="AR274" s="77" t="str">
        <f>IF(OR(AF274&lt;=0,AH275&lt;=0),"／",AD274)</f>
        <v/>
      </c>
      <c r="AS274" s="77" t="e">
        <f>IF(OR(AF274&lt;=0,AH275&lt;=0),"／",IF(AND(AL274&gt;=AK274/2+1,AL275&gt;=AK275/2),AD274-1,IF(AND(AL274&gt;=AK274/2+1,AL275&lt;AK275/2+1),AD274-2,IF(AND(AL274&lt;=AK274/2,AL275&gt;=AK275/2),AD274,IF(AND(AL274&lt;=AK274/2,AL275&lt;AK275/2),AD274-1,AD274)))))</f>
        <v>#VALUE!</v>
      </c>
      <c r="AT274" s="77" t="e">
        <f>IF(OR(AF274&lt;=0,AH275&lt;=0),"／",IF(AL274&lt;(AK274/2+1),AD274,AD274-1))</f>
        <v>#VALUE!</v>
      </c>
      <c r="AU274" s="77" t="e">
        <f>IF(OR(AF274&lt;=0,AH275&lt;=0),"／",IF(AL275&gt;=AK275/2,AD274,AD274-1))</f>
        <v>#VALUE!</v>
      </c>
      <c r="AV274" s="77" t="str">
        <f>IF(OR(AF274&lt;=0,AH275&lt;=0),"／",AD274)</f>
        <v/>
      </c>
      <c r="AW274" s="77"/>
    </row>
    <row r="275" spans="1:49" x14ac:dyDescent="0.15">
      <c r="A275" s="181"/>
      <c r="B275" s="72" t="str">
        <f>IF(職歴入力シート!C216="昭和","S",IF(職歴入力シート!C216="平成","H",IF(職歴入力シート!C216="令和","R","")))</f>
        <v/>
      </c>
      <c r="C275" s="53">
        <f>職歴入力シート!D216</f>
        <v>0</v>
      </c>
      <c r="D275" s="56">
        <f>職歴入力シート!E216</f>
        <v>0</v>
      </c>
      <c r="E275" s="54">
        <f>職歴入力シート!F216</f>
        <v>0</v>
      </c>
      <c r="F275" s="200"/>
      <c r="G275" s="200"/>
      <c r="H275" s="200"/>
      <c r="I275" s="200"/>
      <c r="J275" s="200"/>
      <c r="K275" s="200"/>
      <c r="L275" s="205">
        <f>職歴入力シート!H216</f>
        <v>0</v>
      </c>
      <c r="M275" s="206"/>
      <c r="N275" s="207"/>
      <c r="O275" s="200"/>
      <c r="P275" s="200"/>
      <c r="Q275" s="200"/>
      <c r="R275" s="200"/>
      <c r="S275" s="200"/>
      <c r="T275" s="201"/>
      <c r="V275" s="202"/>
      <c r="W275" s="203"/>
      <c r="X275" s="204"/>
      <c r="Z275" s="78" t="str">
        <f t="shared" si="198"/>
        <v>0</v>
      </c>
      <c r="AA275" s="77">
        <f t="shared" si="199"/>
        <v>0</v>
      </c>
      <c r="AB275" s="77">
        <f t="shared" si="200"/>
        <v>0</v>
      </c>
      <c r="AC275" s="79" t="str">
        <f t="shared" si="201"/>
        <v>33.0.0</v>
      </c>
      <c r="AD275" s="179"/>
      <c r="AE275" s="180"/>
      <c r="AF275" s="79"/>
      <c r="AG275" s="79"/>
      <c r="AH275" s="80" t="str">
        <f>IFERROR((YEAR(AC276)-YEAR(AC275))*12+(MONTH(AC276)-MONTH(AC275))+1,"")</f>
        <v/>
      </c>
      <c r="AI275" s="79" t="str">
        <f>IF(AH275=1,"sm","ac")</f>
        <v>ac</v>
      </c>
      <c r="AJ275" s="78" t="str">
        <f t="shared" si="241"/>
        <v/>
      </c>
      <c r="AK275" s="77" t="str">
        <f t="shared" si="204"/>
        <v/>
      </c>
      <c r="AL275" s="77" t="str">
        <f t="shared" si="242"/>
        <v/>
      </c>
      <c r="AM275" s="82"/>
      <c r="AN275" s="77"/>
      <c r="AO275" s="77"/>
      <c r="AP275" s="77"/>
      <c r="AQ275" s="77"/>
      <c r="AR275" s="77"/>
      <c r="AS275" s="77"/>
      <c r="AT275" s="77"/>
      <c r="AU275" s="77"/>
      <c r="AV275" s="77"/>
      <c r="AW275" s="77"/>
    </row>
    <row r="276" spans="1:49" ht="13.5" customHeight="1" x14ac:dyDescent="0.15">
      <c r="A276" s="181">
        <v>107</v>
      </c>
      <c r="B276" s="71" t="str">
        <f>IF(職歴入力シート!C217="昭和","S",IF(職歴入力シート!C217="平成","H",IF(職歴入力シート!C217="令和","R","")))</f>
        <v/>
      </c>
      <c r="C276" s="51">
        <f>職歴入力シート!D217</f>
        <v>0</v>
      </c>
      <c r="D276" s="55">
        <f>職歴入力シート!E217</f>
        <v>0</v>
      </c>
      <c r="E276" s="52">
        <f>職歴入力シート!F217</f>
        <v>0</v>
      </c>
      <c r="F276" s="184">
        <f>職歴入力シート!G217</f>
        <v>0</v>
      </c>
      <c r="G276" s="184"/>
      <c r="H276" s="184"/>
      <c r="I276" s="184"/>
      <c r="J276" s="184"/>
      <c r="K276" s="184"/>
      <c r="L276" s="186">
        <f>職歴入力シート!H217</f>
        <v>0</v>
      </c>
      <c r="M276" s="187"/>
      <c r="N276" s="188"/>
      <c r="O276" s="184">
        <f>職歴入力シート!I217</f>
        <v>0</v>
      </c>
      <c r="P276" s="184"/>
      <c r="Q276" s="184"/>
      <c r="R276" s="184">
        <f>職歴入力シート!J217</f>
        <v>0</v>
      </c>
      <c r="S276" s="184"/>
      <c r="T276" s="189"/>
      <c r="V276" s="191" t="str">
        <f t="shared" si="214"/>
        <v/>
      </c>
      <c r="W276" s="193"/>
      <c r="X276" s="195"/>
      <c r="Z276" s="78" t="str">
        <f t="shared" si="198"/>
        <v>0</v>
      </c>
      <c r="AA276" s="77">
        <f t="shared" si="199"/>
        <v>0</v>
      </c>
      <c r="AB276" s="77">
        <f t="shared" si="200"/>
        <v>0</v>
      </c>
      <c r="AC276" s="79" t="str">
        <f t="shared" si="201"/>
        <v>33.0.0</v>
      </c>
      <c r="AD276" s="179" t="str">
        <f t="shared" ref="AD276" si="247">IFERROR((YEAR(AC277)-YEAR(AC276))*12+(MONTH(AC277)-MONTH(AC276))+1,"")</f>
        <v/>
      </c>
      <c r="AE276" s="180" t="str">
        <f>IF(AD276=1,"sm","ac")</f>
        <v>ac</v>
      </c>
      <c r="AF276" s="80" t="str">
        <f t="shared" ref="AF276" si="248">IFERROR((YEAR(AC276)-YEAR(AC275))*12+(MONTH(AC276)-MONTH(AC275))+1,"")</f>
        <v/>
      </c>
      <c r="AG276" s="79" t="str">
        <f>IF(AF276=1,"sm","ac")</f>
        <v>ac</v>
      </c>
      <c r="AH276" s="84"/>
      <c r="AI276" s="83"/>
      <c r="AJ276" s="78" t="str">
        <f t="shared" si="241"/>
        <v/>
      </c>
      <c r="AK276" s="77" t="str">
        <f t="shared" si="204"/>
        <v/>
      </c>
      <c r="AL276" s="77" t="str">
        <f t="shared" si="242"/>
        <v/>
      </c>
      <c r="AM276" s="81" t="str">
        <f>IF(AND(AE276="sm",AG276="sm",AI277="sm"),AO276,IF(AND(AE276="sm",AG276="sm",AI277="ac"),AP276,IF(AND(AE276="sm",AG276="ac",AI277="sm"),AQ276,IF(AND(AE276="sm",AG276="ac",AI277="ac"),AR276,IF(AND(AE276="ac",AG276="sm",AI277="sm"),AS276,IF(AND(AE276="ac",AG276="sm",AI277="ac"),AT276,IF(AND(AE276="ac",AG276="ac",AI277="sm"),AU276,IF(AND(AE276="ac",AG276="ac",AI277="ac"),AV276,"－"))))))))</f>
        <v/>
      </c>
      <c r="AN276" s="77"/>
      <c r="AO276" s="77" t="e">
        <f>IF(OR(AF276&lt;=0,AH277&lt;=0),"／",IF(AL277-AL276+1&gt;=AK276/2,AD276,IF(AL275-AL274+1&gt;AL277-AL276+1,AD276-1,AD276)))</f>
        <v>#VALUE!</v>
      </c>
      <c r="AP276" s="77" t="e">
        <f>IF(OR(AF276&lt;=0,AH277&lt;=0),"／",IF(AL276&lt;=AK276/2+1,AD276,AD276-1))</f>
        <v>#VALUE!</v>
      </c>
      <c r="AQ276" s="77" t="e">
        <f>IF(OR(AF276&lt;=0,AH277&lt;=0),"／",IF(AL277&lt;AK277/2,AD276-1,AD276))</f>
        <v>#VALUE!</v>
      </c>
      <c r="AR276" s="77" t="str">
        <f>IF(OR(AF276&lt;=0,AH277&lt;=0),"／",AD276)</f>
        <v/>
      </c>
      <c r="AS276" s="77" t="e">
        <f>IF(OR(AF276&lt;=0,AH277&lt;=0),"／",IF(AND(AL276&gt;=AK276/2+1,AL277&gt;=AK277/2),AD276-1,IF(AND(AL276&gt;=AK276/2+1,AL277&lt;AK277/2+1),AD276-2,IF(AND(AL276&lt;=AK276/2,AL277&gt;=AK277/2),AD276,IF(AND(AL276&lt;=AK276/2,AL277&lt;AK277/2),AD276-1,AD276)))))</f>
        <v>#VALUE!</v>
      </c>
      <c r="AT276" s="77" t="e">
        <f>IF(OR(AF276&lt;=0,AH277&lt;=0),"／",IF(AL276&lt;(AK276/2+1),AD276,AD276-1))</f>
        <v>#VALUE!</v>
      </c>
      <c r="AU276" s="77" t="e">
        <f>IF(OR(AF276&lt;=0,AH277&lt;=0),"／",IF(AL277&gt;=AK277/2,AD276,AD276-1))</f>
        <v>#VALUE!</v>
      </c>
      <c r="AV276" s="77" t="str">
        <f>IF(OR(AF276&lt;=0,AH277&lt;=0),"／",AD276)</f>
        <v/>
      </c>
      <c r="AW276" s="77"/>
    </row>
    <row r="277" spans="1:49" x14ac:dyDescent="0.15">
      <c r="A277" s="181"/>
      <c r="B277" s="72" t="str">
        <f>IF(職歴入力シート!C218="昭和","S",IF(職歴入力シート!C218="平成","H",IF(職歴入力シート!C218="令和","R","")))</f>
        <v/>
      </c>
      <c r="C277" s="53">
        <f>職歴入力シート!D218</f>
        <v>0</v>
      </c>
      <c r="D277" s="56">
        <f>職歴入力シート!E218</f>
        <v>0</v>
      </c>
      <c r="E277" s="54">
        <f>職歴入力シート!F218</f>
        <v>0</v>
      </c>
      <c r="F277" s="200"/>
      <c r="G277" s="200"/>
      <c r="H277" s="200"/>
      <c r="I277" s="200"/>
      <c r="J277" s="200"/>
      <c r="K277" s="200"/>
      <c r="L277" s="205">
        <f>職歴入力シート!H218</f>
        <v>0</v>
      </c>
      <c r="M277" s="206"/>
      <c r="N277" s="207"/>
      <c r="O277" s="200"/>
      <c r="P277" s="200"/>
      <c r="Q277" s="200"/>
      <c r="R277" s="200"/>
      <c r="S277" s="200"/>
      <c r="T277" s="201"/>
      <c r="V277" s="202"/>
      <c r="W277" s="203"/>
      <c r="X277" s="204"/>
      <c r="Z277" s="78" t="str">
        <f t="shared" si="198"/>
        <v>0</v>
      </c>
      <c r="AA277" s="77">
        <f t="shared" si="199"/>
        <v>0</v>
      </c>
      <c r="AB277" s="77">
        <f t="shared" si="200"/>
        <v>0</v>
      </c>
      <c r="AC277" s="79" t="str">
        <f t="shared" si="201"/>
        <v>33.0.0</v>
      </c>
      <c r="AD277" s="179"/>
      <c r="AE277" s="180"/>
      <c r="AF277" s="79"/>
      <c r="AG277" s="79"/>
      <c r="AH277" s="80" t="str">
        <f>IFERROR((YEAR(AC278)-YEAR(AC277))*12+(MONTH(AC278)-MONTH(AC277))+1,"")</f>
        <v/>
      </c>
      <c r="AI277" s="79" t="str">
        <f>IF(AH277=1,"sm","ac")</f>
        <v>ac</v>
      </c>
      <c r="AJ277" s="78" t="str">
        <f t="shared" si="241"/>
        <v/>
      </c>
      <c r="AK277" s="77" t="str">
        <f t="shared" si="204"/>
        <v/>
      </c>
      <c r="AL277" s="77" t="str">
        <f t="shared" si="242"/>
        <v/>
      </c>
      <c r="AM277" s="82"/>
      <c r="AN277" s="77"/>
      <c r="AO277" s="77"/>
      <c r="AP277" s="77"/>
      <c r="AQ277" s="77"/>
      <c r="AR277" s="77"/>
      <c r="AS277" s="77"/>
      <c r="AT277" s="77"/>
      <c r="AU277" s="77"/>
      <c r="AV277" s="77"/>
      <c r="AW277" s="77"/>
    </row>
    <row r="278" spans="1:49" ht="13.5" customHeight="1" x14ac:dyDescent="0.15">
      <c r="A278" s="181">
        <v>108</v>
      </c>
      <c r="B278" s="71" t="str">
        <f>IF(職歴入力シート!C219="昭和","S",IF(職歴入力シート!C219="平成","H",IF(職歴入力シート!C219="令和","R","")))</f>
        <v/>
      </c>
      <c r="C278" s="51">
        <f>職歴入力シート!D219</f>
        <v>0</v>
      </c>
      <c r="D278" s="55">
        <f>職歴入力シート!E219</f>
        <v>0</v>
      </c>
      <c r="E278" s="52">
        <f>職歴入力シート!F219</f>
        <v>0</v>
      </c>
      <c r="F278" s="184">
        <f>職歴入力シート!G219</f>
        <v>0</v>
      </c>
      <c r="G278" s="184"/>
      <c r="H278" s="184"/>
      <c r="I278" s="184"/>
      <c r="J278" s="184"/>
      <c r="K278" s="184"/>
      <c r="L278" s="186">
        <f>職歴入力シート!H219</f>
        <v>0</v>
      </c>
      <c r="M278" s="187"/>
      <c r="N278" s="188"/>
      <c r="O278" s="184">
        <f>職歴入力シート!I219</f>
        <v>0</v>
      </c>
      <c r="P278" s="184"/>
      <c r="Q278" s="184"/>
      <c r="R278" s="184">
        <f>職歴入力シート!J219</f>
        <v>0</v>
      </c>
      <c r="S278" s="184"/>
      <c r="T278" s="189"/>
      <c r="V278" s="191" t="str">
        <f t="shared" si="214"/>
        <v/>
      </c>
      <c r="W278" s="193"/>
      <c r="X278" s="195"/>
      <c r="Z278" s="78" t="str">
        <f t="shared" si="198"/>
        <v>0</v>
      </c>
      <c r="AA278" s="77">
        <f t="shared" si="199"/>
        <v>0</v>
      </c>
      <c r="AB278" s="77">
        <f t="shared" si="200"/>
        <v>0</v>
      </c>
      <c r="AC278" s="79" t="str">
        <f t="shared" si="201"/>
        <v>33.0.0</v>
      </c>
      <c r="AD278" s="179" t="str">
        <f t="shared" ref="AD278" si="249">IFERROR((YEAR(AC279)-YEAR(AC278))*12+(MONTH(AC279)-MONTH(AC278))+1,"")</f>
        <v/>
      </c>
      <c r="AE278" s="180" t="str">
        <f>IF(AD278=1,"sm","ac")</f>
        <v>ac</v>
      </c>
      <c r="AF278" s="80" t="str">
        <f t="shared" ref="AF278" si="250">IFERROR((YEAR(AC278)-YEAR(AC277))*12+(MONTH(AC278)-MONTH(AC277))+1,"")</f>
        <v/>
      </c>
      <c r="AG278" s="79" t="str">
        <f>IF(AF278=1,"sm","ac")</f>
        <v>ac</v>
      </c>
      <c r="AH278" s="84"/>
      <c r="AI278" s="83"/>
      <c r="AJ278" s="78" t="str">
        <f t="shared" si="241"/>
        <v/>
      </c>
      <c r="AK278" s="77" t="str">
        <f t="shared" si="204"/>
        <v/>
      </c>
      <c r="AL278" s="77" t="str">
        <f t="shared" si="242"/>
        <v/>
      </c>
      <c r="AM278" s="81" t="str">
        <f>IF(AND(AE278="sm",AG278="sm",AI279="sm"),AO278,IF(AND(AE278="sm",AG278="sm",AI279="ac"),AP278,IF(AND(AE278="sm",AG278="ac",AI279="sm"),AQ278,IF(AND(AE278="sm",AG278="ac",AI279="ac"),AR278,IF(AND(AE278="ac",AG278="sm",AI279="sm"),AS278,IF(AND(AE278="ac",AG278="sm",AI279="ac"),AT278,IF(AND(AE278="ac",AG278="ac",AI279="sm"),AU278,IF(AND(AE278="ac",AG278="ac",AI279="ac"),AV278,"－"))))))))</f>
        <v/>
      </c>
      <c r="AN278" s="77"/>
      <c r="AO278" s="77" t="e">
        <f>IF(OR(AF278&lt;=0,AH279&lt;=0),"／",IF(AL279-AL278+1&gt;=AK278/2,AD278,IF(AL277-AL276+1&gt;AL279-AL278+1,AD278-1,AD278)))</f>
        <v>#VALUE!</v>
      </c>
      <c r="AP278" s="77" t="e">
        <f>IF(OR(AF278&lt;=0,AH279&lt;=0),"／",IF(AL278&lt;=AK278/2+1,AD278,AD278-1))</f>
        <v>#VALUE!</v>
      </c>
      <c r="AQ278" s="77" t="e">
        <f>IF(OR(AF278&lt;=0,AH279&lt;=0),"／",IF(AL279&lt;AK279/2,AD278-1,AD278))</f>
        <v>#VALUE!</v>
      </c>
      <c r="AR278" s="77" t="str">
        <f>IF(OR(AF278&lt;=0,AH279&lt;=0),"／",AD278)</f>
        <v/>
      </c>
      <c r="AS278" s="77" t="e">
        <f>IF(OR(AF278&lt;=0,AH279&lt;=0),"／",IF(AND(AL278&gt;=AK278/2+1,AL279&gt;=AK279/2),AD278-1,IF(AND(AL278&gt;=AK278/2+1,AL279&lt;AK279/2+1),AD278-2,IF(AND(AL278&lt;=AK278/2,AL279&gt;=AK279/2),AD278,IF(AND(AL278&lt;=AK278/2,AL279&lt;AK279/2),AD278-1,AD278)))))</f>
        <v>#VALUE!</v>
      </c>
      <c r="AT278" s="77" t="e">
        <f>IF(OR(AF278&lt;=0,AH279&lt;=0),"／",IF(AL278&lt;(AK278/2+1),AD278,AD278-1))</f>
        <v>#VALUE!</v>
      </c>
      <c r="AU278" s="77" t="e">
        <f>IF(OR(AF278&lt;=0,AH279&lt;=0),"／",IF(AL279&gt;=AK279/2,AD278,AD278-1))</f>
        <v>#VALUE!</v>
      </c>
      <c r="AV278" s="77" t="str">
        <f>IF(OR(AF278&lt;=0,AH279&lt;=0),"／",AD278)</f>
        <v/>
      </c>
      <c r="AW278" s="77"/>
    </row>
    <row r="279" spans="1:49" x14ac:dyDescent="0.15">
      <c r="A279" s="181"/>
      <c r="B279" s="72" t="str">
        <f>IF(職歴入力シート!C220="昭和","S",IF(職歴入力シート!C220="平成","H",IF(職歴入力シート!C220="令和","R","")))</f>
        <v/>
      </c>
      <c r="C279" s="53">
        <f>職歴入力シート!D220</f>
        <v>0</v>
      </c>
      <c r="D279" s="56">
        <f>職歴入力シート!E220</f>
        <v>0</v>
      </c>
      <c r="E279" s="54">
        <f>職歴入力シート!F220</f>
        <v>0</v>
      </c>
      <c r="F279" s="200"/>
      <c r="G279" s="200"/>
      <c r="H279" s="200"/>
      <c r="I279" s="200"/>
      <c r="J279" s="200"/>
      <c r="K279" s="200"/>
      <c r="L279" s="205">
        <f>職歴入力シート!H220</f>
        <v>0</v>
      </c>
      <c r="M279" s="206"/>
      <c r="N279" s="207"/>
      <c r="O279" s="200"/>
      <c r="P279" s="200"/>
      <c r="Q279" s="200"/>
      <c r="R279" s="200"/>
      <c r="S279" s="200"/>
      <c r="T279" s="201"/>
      <c r="V279" s="202"/>
      <c r="W279" s="203"/>
      <c r="X279" s="204"/>
      <c r="Z279" s="78" t="str">
        <f t="shared" si="198"/>
        <v>0</v>
      </c>
      <c r="AA279" s="77">
        <f t="shared" si="199"/>
        <v>0</v>
      </c>
      <c r="AB279" s="77">
        <f t="shared" si="200"/>
        <v>0</v>
      </c>
      <c r="AC279" s="79" t="str">
        <f t="shared" si="201"/>
        <v>33.0.0</v>
      </c>
      <c r="AD279" s="179"/>
      <c r="AE279" s="180"/>
      <c r="AF279" s="79"/>
      <c r="AG279" s="79"/>
      <c r="AH279" s="80" t="str">
        <f>IFERROR((YEAR(AC280)-YEAR(AC279))*12+(MONTH(AC280)-MONTH(AC279))+1,"")</f>
        <v/>
      </c>
      <c r="AI279" s="79" t="str">
        <f>IF(AH279=1,"sm","ac")</f>
        <v>ac</v>
      </c>
      <c r="AJ279" s="78" t="str">
        <f t="shared" si="241"/>
        <v/>
      </c>
      <c r="AK279" s="77" t="str">
        <f t="shared" si="204"/>
        <v/>
      </c>
      <c r="AL279" s="77" t="str">
        <f t="shared" si="242"/>
        <v/>
      </c>
      <c r="AM279" s="82"/>
      <c r="AN279" s="77"/>
      <c r="AO279" s="77"/>
      <c r="AP279" s="77"/>
      <c r="AQ279" s="77"/>
      <c r="AR279" s="77"/>
      <c r="AS279" s="77"/>
      <c r="AT279" s="77"/>
      <c r="AU279" s="77"/>
      <c r="AV279" s="77"/>
      <c r="AW279" s="77"/>
    </row>
    <row r="280" spans="1:49" ht="13.5" customHeight="1" x14ac:dyDescent="0.15">
      <c r="A280" s="181">
        <v>109</v>
      </c>
      <c r="B280" s="71" t="str">
        <f>IF(職歴入力シート!C221="昭和","S",IF(職歴入力シート!C221="平成","H",IF(職歴入力シート!C221="令和","R","")))</f>
        <v/>
      </c>
      <c r="C280" s="51">
        <f>職歴入力シート!D221</f>
        <v>0</v>
      </c>
      <c r="D280" s="55">
        <f>職歴入力シート!E221</f>
        <v>0</v>
      </c>
      <c r="E280" s="52">
        <f>職歴入力シート!F221</f>
        <v>0</v>
      </c>
      <c r="F280" s="184">
        <f>職歴入力シート!G221</f>
        <v>0</v>
      </c>
      <c r="G280" s="184"/>
      <c r="H280" s="184"/>
      <c r="I280" s="184"/>
      <c r="J280" s="184"/>
      <c r="K280" s="184"/>
      <c r="L280" s="186">
        <f>職歴入力シート!H221</f>
        <v>0</v>
      </c>
      <c r="M280" s="187"/>
      <c r="N280" s="188"/>
      <c r="O280" s="184">
        <f>職歴入力シート!I221</f>
        <v>0</v>
      </c>
      <c r="P280" s="184"/>
      <c r="Q280" s="184"/>
      <c r="R280" s="184">
        <f>職歴入力シート!J221</f>
        <v>0</v>
      </c>
      <c r="S280" s="184"/>
      <c r="T280" s="189"/>
      <c r="V280" s="191" t="str">
        <f t="shared" si="214"/>
        <v/>
      </c>
      <c r="W280" s="193"/>
      <c r="X280" s="195"/>
      <c r="Z280" s="78" t="str">
        <f t="shared" si="198"/>
        <v>0</v>
      </c>
      <c r="AA280" s="77">
        <f t="shared" si="199"/>
        <v>0</v>
      </c>
      <c r="AB280" s="77">
        <f t="shared" si="200"/>
        <v>0</v>
      </c>
      <c r="AC280" s="79" t="str">
        <f t="shared" si="201"/>
        <v>33.0.0</v>
      </c>
      <c r="AD280" s="179" t="str">
        <f t="shared" ref="AD280" si="251">IFERROR((YEAR(AC281)-YEAR(AC280))*12+(MONTH(AC281)-MONTH(AC280))+1,"")</f>
        <v/>
      </c>
      <c r="AE280" s="180" t="str">
        <f>IF(AD280=1,"sm","ac")</f>
        <v>ac</v>
      </c>
      <c r="AF280" s="80" t="str">
        <f t="shared" ref="AF280" si="252">IFERROR((YEAR(AC280)-YEAR(AC279))*12+(MONTH(AC280)-MONTH(AC279))+1,"")</f>
        <v/>
      </c>
      <c r="AG280" s="79" t="str">
        <f>IF(AF280=1,"sm","ac")</f>
        <v>ac</v>
      </c>
      <c r="AH280" s="84"/>
      <c r="AI280" s="83"/>
      <c r="AJ280" s="78" t="str">
        <f t="shared" si="241"/>
        <v/>
      </c>
      <c r="AK280" s="77" t="str">
        <f t="shared" si="204"/>
        <v/>
      </c>
      <c r="AL280" s="77" t="str">
        <f t="shared" si="242"/>
        <v/>
      </c>
      <c r="AM280" s="81" t="str">
        <f>IF(AND(AE280="sm",AG280="sm",AI281="sm"),AO280,IF(AND(AE280="sm",AG280="sm",AI281="ac"),AP280,IF(AND(AE280="sm",AG280="ac",AI281="sm"),AQ280,IF(AND(AE280="sm",AG280="ac",AI281="ac"),AR280,IF(AND(AE280="ac",AG280="sm",AI281="sm"),AS280,IF(AND(AE280="ac",AG280="sm",AI281="ac"),AT280,IF(AND(AE280="ac",AG280="ac",AI281="sm"),AU280,IF(AND(AE280="ac",AG280="ac",AI281="ac"),AV280,"－"))))))))</f>
        <v/>
      </c>
      <c r="AN280" s="77"/>
      <c r="AO280" s="77" t="e">
        <f>IF(OR(AF280&lt;=0,AH281&lt;=0),"／",IF(AL281-AL280+1&gt;=AK280/2,AD280,IF(AL279-AL278+1&gt;AL281-AL280+1,AD280-1,AD280)))</f>
        <v>#VALUE!</v>
      </c>
      <c r="AP280" s="77" t="e">
        <f>IF(OR(AF280&lt;=0,AH281&lt;=0),"／",IF(AL280&lt;=AK280/2+1,AD280,AD280-1))</f>
        <v>#VALUE!</v>
      </c>
      <c r="AQ280" s="77" t="e">
        <f>IF(OR(AF280&lt;=0,AH281&lt;=0),"／",IF(AL281&lt;AK281/2,AD280-1,AD280))</f>
        <v>#VALUE!</v>
      </c>
      <c r="AR280" s="77" t="str">
        <f>IF(OR(AF280&lt;=0,AH281&lt;=0),"／",AD280)</f>
        <v/>
      </c>
      <c r="AS280" s="77" t="e">
        <f>IF(OR(AF280&lt;=0,AH281&lt;=0),"／",IF(AND(AL280&gt;=AK280/2+1,AL281&gt;=AK281/2),AD280-1,IF(AND(AL280&gt;=AK280/2+1,AL281&lt;AK281/2+1),AD280-2,IF(AND(AL280&lt;=AK280/2,AL281&gt;=AK281/2),AD280,IF(AND(AL280&lt;=AK280/2,AL281&lt;AK281/2),AD280-1,AD280)))))</f>
        <v>#VALUE!</v>
      </c>
      <c r="AT280" s="77" t="e">
        <f>IF(OR(AF280&lt;=0,AH281&lt;=0),"／",IF(AL280&lt;(AK280/2+1),AD280,AD280-1))</f>
        <v>#VALUE!</v>
      </c>
      <c r="AU280" s="77" t="e">
        <f>IF(OR(AF280&lt;=0,AH281&lt;=0),"／",IF(AL281&gt;=AK281/2,AD280,AD280-1))</f>
        <v>#VALUE!</v>
      </c>
      <c r="AV280" s="77" t="str">
        <f>IF(OR(AF280&lt;=0,AH281&lt;=0),"／",AD280)</f>
        <v/>
      </c>
      <c r="AW280" s="77"/>
    </row>
    <row r="281" spans="1:49" x14ac:dyDescent="0.15">
      <c r="A281" s="181"/>
      <c r="B281" s="72" t="str">
        <f>IF(職歴入力シート!C222="昭和","S",IF(職歴入力シート!C222="平成","H",IF(職歴入力シート!C222="令和","R","")))</f>
        <v/>
      </c>
      <c r="C281" s="53">
        <f>職歴入力シート!D222</f>
        <v>0</v>
      </c>
      <c r="D281" s="56">
        <f>職歴入力シート!E222</f>
        <v>0</v>
      </c>
      <c r="E281" s="54">
        <f>職歴入力シート!F222</f>
        <v>0</v>
      </c>
      <c r="F281" s="200"/>
      <c r="G281" s="200"/>
      <c r="H281" s="200"/>
      <c r="I281" s="200"/>
      <c r="J281" s="200"/>
      <c r="K281" s="200"/>
      <c r="L281" s="205">
        <f>職歴入力シート!H222</f>
        <v>0</v>
      </c>
      <c r="M281" s="206"/>
      <c r="N281" s="207"/>
      <c r="O281" s="200"/>
      <c r="P281" s="200"/>
      <c r="Q281" s="200"/>
      <c r="R281" s="200"/>
      <c r="S281" s="200"/>
      <c r="T281" s="201"/>
      <c r="V281" s="202"/>
      <c r="W281" s="203"/>
      <c r="X281" s="204"/>
      <c r="Z281" s="78" t="str">
        <f t="shared" si="198"/>
        <v>0</v>
      </c>
      <c r="AA281" s="77">
        <f t="shared" si="199"/>
        <v>0</v>
      </c>
      <c r="AB281" s="77">
        <f t="shared" si="200"/>
        <v>0</v>
      </c>
      <c r="AC281" s="79" t="str">
        <f t="shared" si="201"/>
        <v>33.0.0</v>
      </c>
      <c r="AD281" s="179"/>
      <c r="AE281" s="180"/>
      <c r="AF281" s="79"/>
      <c r="AG281" s="79"/>
      <c r="AH281" s="80" t="str">
        <f>IFERROR((YEAR(AC282)-YEAR(AC281))*12+(MONTH(AC282)-MONTH(AC281))+1,"")</f>
        <v/>
      </c>
      <c r="AI281" s="79" t="str">
        <f>IF(AH281=1,"sm","ac")</f>
        <v>ac</v>
      </c>
      <c r="AJ281" s="78" t="str">
        <f t="shared" si="241"/>
        <v/>
      </c>
      <c r="AK281" s="77" t="str">
        <f t="shared" si="204"/>
        <v/>
      </c>
      <c r="AL281" s="77" t="str">
        <f t="shared" si="242"/>
        <v/>
      </c>
      <c r="AM281" s="82"/>
      <c r="AN281" s="77"/>
      <c r="AO281" s="77"/>
      <c r="AP281" s="77"/>
      <c r="AQ281" s="77"/>
      <c r="AR281" s="77"/>
      <c r="AS281" s="77"/>
      <c r="AT281" s="77"/>
      <c r="AU281" s="77"/>
      <c r="AV281" s="77"/>
      <c r="AW281" s="77"/>
    </row>
    <row r="282" spans="1:49" ht="13.5" customHeight="1" x14ac:dyDescent="0.15">
      <c r="A282" s="181">
        <v>110</v>
      </c>
      <c r="B282" s="71" t="str">
        <f>IF(職歴入力シート!C223="昭和","S",IF(職歴入力シート!C223="平成","H",IF(職歴入力シート!C223="令和","R","")))</f>
        <v/>
      </c>
      <c r="C282" s="51">
        <f>職歴入力シート!D223</f>
        <v>0</v>
      </c>
      <c r="D282" s="55">
        <f>職歴入力シート!E223</f>
        <v>0</v>
      </c>
      <c r="E282" s="52">
        <f>職歴入力シート!F223</f>
        <v>0</v>
      </c>
      <c r="F282" s="184">
        <f>職歴入力シート!G223</f>
        <v>0</v>
      </c>
      <c r="G282" s="184"/>
      <c r="H282" s="184"/>
      <c r="I282" s="184"/>
      <c r="J282" s="184"/>
      <c r="K282" s="184"/>
      <c r="L282" s="186">
        <f>職歴入力シート!H223</f>
        <v>0</v>
      </c>
      <c r="M282" s="187"/>
      <c r="N282" s="188"/>
      <c r="O282" s="184">
        <f>職歴入力シート!I223</f>
        <v>0</v>
      </c>
      <c r="P282" s="184"/>
      <c r="Q282" s="184"/>
      <c r="R282" s="184">
        <f>職歴入力シート!J223</f>
        <v>0</v>
      </c>
      <c r="S282" s="184"/>
      <c r="T282" s="189"/>
      <c r="V282" s="191" t="str">
        <f t="shared" si="214"/>
        <v/>
      </c>
      <c r="W282" s="193"/>
      <c r="X282" s="195"/>
      <c r="Z282" s="78" t="str">
        <f t="shared" si="198"/>
        <v>0</v>
      </c>
      <c r="AA282" s="77">
        <f t="shared" si="199"/>
        <v>0</v>
      </c>
      <c r="AB282" s="77">
        <f t="shared" si="200"/>
        <v>0</v>
      </c>
      <c r="AC282" s="79" t="str">
        <f t="shared" si="201"/>
        <v>33.0.0</v>
      </c>
      <c r="AD282" s="179" t="str">
        <f t="shared" ref="AD282" si="253">IFERROR((YEAR(AC283)-YEAR(AC282))*12+(MONTH(AC283)-MONTH(AC282))+1,"")</f>
        <v/>
      </c>
      <c r="AE282" s="180" t="str">
        <f>IF(AD282=1,"sm","ac")</f>
        <v>ac</v>
      </c>
      <c r="AF282" s="80" t="str">
        <f t="shared" ref="AF282" si="254">IFERROR((YEAR(AC282)-YEAR(AC281))*12+(MONTH(AC282)-MONTH(AC281))+1,"")</f>
        <v/>
      </c>
      <c r="AG282" s="79" t="str">
        <f>IF(AF282=1,"sm","ac")</f>
        <v>ac</v>
      </c>
      <c r="AH282" s="84"/>
      <c r="AI282" s="83"/>
      <c r="AJ282" s="78" t="str">
        <f t="shared" si="241"/>
        <v/>
      </c>
      <c r="AK282" s="77" t="str">
        <f t="shared" si="204"/>
        <v/>
      </c>
      <c r="AL282" s="77" t="str">
        <f t="shared" si="242"/>
        <v/>
      </c>
      <c r="AM282" s="81" t="str">
        <f>IF(AND(AE282="sm",AG282="sm",AI283="sm"),AO282,IF(AND(AE282="sm",AG282="sm",AI283="ac"),AP282,IF(AND(AE282="sm",AG282="ac",AI283="sm"),AQ282,IF(AND(AE282="sm",AG282="ac",AI283="ac"),AR282,IF(AND(AE282="ac",AG282="sm",AI283="sm"),AS282,IF(AND(AE282="ac",AG282="sm",AI283="ac"),AT282,IF(AND(AE282="ac",AG282="ac",AI283="sm"),AU282,IF(AND(AE282="ac",AG282="ac",AI283="ac"),AV282,"－"))))))))</f>
        <v/>
      </c>
      <c r="AN282" s="77"/>
      <c r="AO282" s="77" t="e">
        <f>IF(OR(AF282&lt;=0,AH283&lt;=0),"／",IF(AL283-AL282+1&gt;=AK282/2,AD282,IF(AL281-AL280+1&gt;AL283-AL282+1,AD282-1,AD282)))</f>
        <v>#VALUE!</v>
      </c>
      <c r="AP282" s="77" t="e">
        <f>IF(OR(AF282&lt;=0,AH283&lt;=0),"／",IF(AL282&lt;=AK282/2+1,AD282,AD282-1))</f>
        <v>#VALUE!</v>
      </c>
      <c r="AQ282" s="77" t="e">
        <f>IF(OR(AF282&lt;=0,AH283&lt;=0),"／",IF(AL283&lt;AK283/2,AD282-1,AD282))</f>
        <v>#VALUE!</v>
      </c>
      <c r="AR282" s="77" t="str">
        <f>IF(OR(AF282&lt;=0,AH283&lt;=0),"／",AD282)</f>
        <v/>
      </c>
      <c r="AS282" s="77" t="e">
        <f>IF(OR(AF282&lt;=0,AH283&lt;=0),"／",IF(AND(AL282&gt;=AK282/2+1,AL283&gt;=AK283/2),AD282-1,IF(AND(AL282&gt;=AK282/2+1,AL283&lt;AK283/2+1),AD282-2,IF(AND(AL282&lt;=AK282/2,AL283&gt;=AK283/2),AD282,IF(AND(AL282&lt;=AK282/2,AL283&lt;AK283/2),AD282-1,AD282)))))</f>
        <v>#VALUE!</v>
      </c>
      <c r="AT282" s="77" t="e">
        <f>IF(OR(AF282&lt;=0,AH283&lt;=0),"／",IF(AL282&lt;(AK282/2+1),AD282,AD282-1))</f>
        <v>#VALUE!</v>
      </c>
      <c r="AU282" s="77" t="e">
        <f>IF(OR(AF282&lt;=0,AH283&lt;=0),"／",IF(AL283&gt;=AK283/2,AD282,AD282-1))</f>
        <v>#VALUE!</v>
      </c>
      <c r="AV282" s="77" t="str">
        <f>IF(OR(AF282&lt;=0,AH283&lt;=0),"／",AD282)</f>
        <v/>
      </c>
      <c r="AW282" s="77"/>
    </row>
    <row r="283" spans="1:49" x14ac:dyDescent="0.15">
      <c r="A283" s="181"/>
      <c r="B283" s="72" t="str">
        <f>IF(職歴入力シート!C224="昭和","S",IF(職歴入力シート!C224="平成","H",IF(職歴入力シート!C224="令和","R","")))</f>
        <v/>
      </c>
      <c r="C283" s="53">
        <f>職歴入力シート!D224</f>
        <v>0</v>
      </c>
      <c r="D283" s="56">
        <f>職歴入力シート!E224</f>
        <v>0</v>
      </c>
      <c r="E283" s="54">
        <f>職歴入力シート!F224</f>
        <v>0</v>
      </c>
      <c r="F283" s="200"/>
      <c r="G283" s="200"/>
      <c r="H283" s="200"/>
      <c r="I283" s="200"/>
      <c r="J283" s="200"/>
      <c r="K283" s="200"/>
      <c r="L283" s="205">
        <f>職歴入力シート!H224</f>
        <v>0</v>
      </c>
      <c r="M283" s="206"/>
      <c r="N283" s="207"/>
      <c r="O283" s="200"/>
      <c r="P283" s="200"/>
      <c r="Q283" s="200"/>
      <c r="R283" s="200"/>
      <c r="S283" s="200"/>
      <c r="T283" s="201"/>
      <c r="V283" s="202"/>
      <c r="W283" s="203"/>
      <c r="X283" s="204"/>
      <c r="Z283" s="78" t="str">
        <f t="shared" si="198"/>
        <v>0</v>
      </c>
      <c r="AA283" s="77">
        <f t="shared" si="199"/>
        <v>0</v>
      </c>
      <c r="AB283" s="77">
        <f t="shared" si="200"/>
        <v>0</v>
      </c>
      <c r="AC283" s="79" t="str">
        <f t="shared" si="201"/>
        <v>33.0.0</v>
      </c>
      <c r="AD283" s="179"/>
      <c r="AE283" s="180"/>
      <c r="AF283" s="79"/>
      <c r="AG283" s="79"/>
      <c r="AH283" s="80" t="str">
        <f>IFERROR((YEAR(AC284)-YEAR(AC283))*12+(MONTH(AC284)-MONTH(AC283))+1,"")</f>
        <v/>
      </c>
      <c r="AI283" s="79" t="str">
        <f>IF(AH283=1,"sm","ac")</f>
        <v>ac</v>
      </c>
      <c r="AJ283" s="78" t="str">
        <f t="shared" si="241"/>
        <v/>
      </c>
      <c r="AK283" s="77" t="str">
        <f t="shared" si="204"/>
        <v/>
      </c>
      <c r="AL283" s="77" t="str">
        <f t="shared" si="242"/>
        <v/>
      </c>
      <c r="AM283" s="82"/>
      <c r="AN283" s="77"/>
      <c r="AO283" s="77"/>
      <c r="AP283" s="77"/>
      <c r="AQ283" s="77"/>
      <c r="AR283" s="77"/>
      <c r="AS283" s="77"/>
      <c r="AT283" s="77"/>
      <c r="AU283" s="77"/>
      <c r="AV283" s="77"/>
      <c r="AW283" s="77"/>
    </row>
    <row r="284" spans="1:49" ht="13.5" customHeight="1" x14ac:dyDescent="0.15">
      <c r="A284" s="181">
        <v>111</v>
      </c>
      <c r="B284" s="71" t="str">
        <f>IF(職歴入力シート!C225="昭和","S",IF(職歴入力シート!C225="平成","H",IF(職歴入力シート!C225="令和","R","")))</f>
        <v/>
      </c>
      <c r="C284" s="51">
        <f>職歴入力シート!D225</f>
        <v>0</v>
      </c>
      <c r="D284" s="55">
        <f>職歴入力シート!E225</f>
        <v>0</v>
      </c>
      <c r="E284" s="52">
        <f>職歴入力シート!F225</f>
        <v>0</v>
      </c>
      <c r="F284" s="184">
        <f>職歴入力シート!G225</f>
        <v>0</v>
      </c>
      <c r="G284" s="184"/>
      <c r="H284" s="184"/>
      <c r="I284" s="184"/>
      <c r="J284" s="184"/>
      <c r="K284" s="184"/>
      <c r="L284" s="186">
        <f>職歴入力シート!H225</f>
        <v>0</v>
      </c>
      <c r="M284" s="187"/>
      <c r="N284" s="188"/>
      <c r="O284" s="184">
        <f>職歴入力シート!I225</f>
        <v>0</v>
      </c>
      <c r="P284" s="184"/>
      <c r="Q284" s="184"/>
      <c r="R284" s="184">
        <f>職歴入力シート!J225</f>
        <v>0</v>
      </c>
      <c r="S284" s="184"/>
      <c r="T284" s="189"/>
      <c r="V284" s="191" t="str">
        <f t="shared" si="214"/>
        <v/>
      </c>
      <c r="W284" s="193"/>
      <c r="X284" s="195"/>
      <c r="Z284" s="78" t="str">
        <f t="shared" si="198"/>
        <v>0</v>
      </c>
      <c r="AA284" s="77">
        <f t="shared" si="199"/>
        <v>0</v>
      </c>
      <c r="AB284" s="77">
        <f t="shared" si="200"/>
        <v>0</v>
      </c>
      <c r="AC284" s="79" t="str">
        <f t="shared" si="201"/>
        <v>33.0.0</v>
      </c>
      <c r="AD284" s="179" t="str">
        <f t="shared" ref="AD284" si="255">IFERROR((YEAR(AC285)-YEAR(AC284))*12+(MONTH(AC285)-MONTH(AC284))+1,"")</f>
        <v/>
      </c>
      <c r="AE284" s="180" t="str">
        <f>IF(AD284=1,"sm","ac")</f>
        <v>ac</v>
      </c>
      <c r="AF284" s="80" t="str">
        <f t="shared" ref="AF284" si="256">IFERROR((YEAR(AC284)-YEAR(AC283))*12+(MONTH(AC284)-MONTH(AC283))+1,"")</f>
        <v/>
      </c>
      <c r="AG284" s="79" t="str">
        <f>IF(AF284=1,"sm","ac")</f>
        <v>ac</v>
      </c>
      <c r="AH284" s="84"/>
      <c r="AI284" s="83"/>
      <c r="AJ284" s="78" t="str">
        <f t="shared" si="241"/>
        <v/>
      </c>
      <c r="AK284" s="77" t="str">
        <f t="shared" si="204"/>
        <v/>
      </c>
      <c r="AL284" s="77" t="str">
        <f t="shared" si="242"/>
        <v/>
      </c>
      <c r="AM284" s="81" t="str">
        <f>IF(AND(AE284="sm",AG284="sm",AI285="sm"),AO284,IF(AND(AE284="sm",AG284="sm",AI285="ac"),AP284,IF(AND(AE284="sm",AG284="ac",AI285="sm"),AQ284,IF(AND(AE284="sm",AG284="ac",AI285="ac"),AR284,IF(AND(AE284="ac",AG284="sm",AI285="sm"),AS284,IF(AND(AE284="ac",AG284="sm",AI285="ac"),AT284,IF(AND(AE284="ac",AG284="ac",AI285="sm"),AU284,IF(AND(AE284="ac",AG284="ac",AI285="ac"),AV284,"－"))))))))</f>
        <v/>
      </c>
      <c r="AN284" s="77"/>
      <c r="AO284" s="77" t="e">
        <f>IF(OR(AF284&lt;=0,AH285&lt;=0),"／",IF(AL285-AL284+1&gt;=AK284/2,AD284,IF(AL283-AL282+1&gt;AL285-AL284+1,AD284-1,AD284)))</f>
        <v>#VALUE!</v>
      </c>
      <c r="AP284" s="77" t="e">
        <f>IF(OR(AF284&lt;=0,AH285&lt;=0),"／",IF(AL284&lt;=AK284/2+1,AD284,AD284-1))</f>
        <v>#VALUE!</v>
      </c>
      <c r="AQ284" s="77" t="e">
        <f>IF(OR(AF284&lt;=0,AH285&lt;=0),"／",IF(AL285&lt;AK285/2,AD284-1,AD284))</f>
        <v>#VALUE!</v>
      </c>
      <c r="AR284" s="77" t="str">
        <f>IF(OR(AF284&lt;=0,AH285&lt;=0),"／",AD284)</f>
        <v/>
      </c>
      <c r="AS284" s="77" t="e">
        <f>IF(OR(AF284&lt;=0,AH285&lt;=0),"／",IF(AND(AL284&gt;=AK284/2+1,AL285&gt;=AK285/2),AD284-1,IF(AND(AL284&gt;=AK284/2+1,AL285&lt;AK285/2+1),AD284-2,IF(AND(AL284&lt;=AK284/2,AL285&gt;=AK285/2),AD284,IF(AND(AL284&lt;=AK284/2,AL285&lt;AK285/2),AD284-1,AD284)))))</f>
        <v>#VALUE!</v>
      </c>
      <c r="AT284" s="77" t="e">
        <f>IF(OR(AF284&lt;=0,AH285&lt;=0),"／",IF(AL284&lt;(AK284/2+1),AD284,AD284-1))</f>
        <v>#VALUE!</v>
      </c>
      <c r="AU284" s="77" t="e">
        <f>IF(OR(AF284&lt;=0,AH285&lt;=0),"／",IF(AL285&gt;=AK285/2,AD284,AD284-1))</f>
        <v>#VALUE!</v>
      </c>
      <c r="AV284" s="77" t="str">
        <f>IF(OR(AF284&lt;=0,AH285&lt;=0),"／",AD284)</f>
        <v/>
      </c>
      <c r="AW284" s="77"/>
    </row>
    <row r="285" spans="1:49" x14ac:dyDescent="0.15">
      <c r="A285" s="181"/>
      <c r="B285" s="72" t="str">
        <f>IF(職歴入力シート!C226="昭和","S",IF(職歴入力シート!C226="平成","H",IF(職歴入力シート!C226="令和","R","")))</f>
        <v/>
      </c>
      <c r="C285" s="53">
        <f>職歴入力シート!D226</f>
        <v>0</v>
      </c>
      <c r="D285" s="56">
        <f>職歴入力シート!E226</f>
        <v>0</v>
      </c>
      <c r="E285" s="54">
        <f>職歴入力シート!F226</f>
        <v>0</v>
      </c>
      <c r="F285" s="200"/>
      <c r="G285" s="200"/>
      <c r="H285" s="200"/>
      <c r="I285" s="200"/>
      <c r="J285" s="200"/>
      <c r="K285" s="200"/>
      <c r="L285" s="205">
        <f>職歴入力シート!H226</f>
        <v>0</v>
      </c>
      <c r="M285" s="206"/>
      <c r="N285" s="207"/>
      <c r="O285" s="200"/>
      <c r="P285" s="200"/>
      <c r="Q285" s="200"/>
      <c r="R285" s="200"/>
      <c r="S285" s="200"/>
      <c r="T285" s="201"/>
      <c r="V285" s="202"/>
      <c r="W285" s="203"/>
      <c r="X285" s="204"/>
      <c r="Z285" s="78" t="str">
        <f t="shared" si="198"/>
        <v>0</v>
      </c>
      <c r="AA285" s="77">
        <f t="shared" si="199"/>
        <v>0</v>
      </c>
      <c r="AB285" s="77">
        <f t="shared" si="200"/>
        <v>0</v>
      </c>
      <c r="AC285" s="79" t="str">
        <f t="shared" si="201"/>
        <v>33.0.0</v>
      </c>
      <c r="AD285" s="179"/>
      <c r="AE285" s="180"/>
      <c r="AF285" s="79"/>
      <c r="AG285" s="79"/>
      <c r="AH285" s="80" t="str">
        <f>IFERROR((YEAR(AC286)-YEAR(AC285))*12+(MONTH(AC286)-MONTH(AC285))+1,"")</f>
        <v/>
      </c>
      <c r="AI285" s="79" t="str">
        <f>IF(AH285=1,"sm","ac")</f>
        <v>ac</v>
      </c>
      <c r="AJ285" s="78" t="str">
        <f t="shared" si="241"/>
        <v/>
      </c>
      <c r="AK285" s="77" t="str">
        <f t="shared" si="204"/>
        <v/>
      </c>
      <c r="AL285" s="77" t="str">
        <f t="shared" si="242"/>
        <v/>
      </c>
      <c r="AM285" s="82"/>
      <c r="AN285" s="77"/>
      <c r="AO285" s="77"/>
      <c r="AP285" s="77"/>
      <c r="AQ285" s="77"/>
      <c r="AR285" s="77"/>
      <c r="AS285" s="77"/>
      <c r="AT285" s="77"/>
      <c r="AU285" s="77"/>
      <c r="AV285" s="77"/>
      <c r="AW285" s="77"/>
    </row>
    <row r="286" spans="1:49" ht="13.5" customHeight="1" x14ac:dyDescent="0.15">
      <c r="A286" s="181">
        <v>112</v>
      </c>
      <c r="B286" s="71" t="str">
        <f>IF(職歴入力シート!C227="昭和","S",IF(職歴入力シート!C227="平成","H",IF(職歴入力シート!C227="令和","R","")))</f>
        <v/>
      </c>
      <c r="C286" s="51">
        <f>職歴入力シート!D227</f>
        <v>0</v>
      </c>
      <c r="D286" s="55">
        <f>職歴入力シート!E227</f>
        <v>0</v>
      </c>
      <c r="E286" s="52">
        <f>職歴入力シート!F227</f>
        <v>0</v>
      </c>
      <c r="F286" s="184">
        <f>職歴入力シート!G227</f>
        <v>0</v>
      </c>
      <c r="G286" s="184"/>
      <c r="H286" s="184"/>
      <c r="I286" s="184"/>
      <c r="J286" s="184"/>
      <c r="K286" s="184"/>
      <c r="L286" s="186">
        <f>職歴入力シート!H227</f>
        <v>0</v>
      </c>
      <c r="M286" s="187"/>
      <c r="N286" s="188"/>
      <c r="O286" s="184">
        <f>職歴入力シート!I227</f>
        <v>0</v>
      </c>
      <c r="P286" s="184"/>
      <c r="Q286" s="184"/>
      <c r="R286" s="184">
        <f>職歴入力シート!J227</f>
        <v>0</v>
      </c>
      <c r="S286" s="184"/>
      <c r="T286" s="189"/>
      <c r="V286" s="191" t="str">
        <f t="shared" si="214"/>
        <v/>
      </c>
      <c r="W286" s="193"/>
      <c r="X286" s="195"/>
      <c r="Z286" s="78" t="str">
        <f t="shared" si="198"/>
        <v>0</v>
      </c>
      <c r="AA286" s="77">
        <f t="shared" si="199"/>
        <v>0</v>
      </c>
      <c r="AB286" s="77">
        <f t="shared" si="200"/>
        <v>0</v>
      </c>
      <c r="AC286" s="79" t="str">
        <f t="shared" si="201"/>
        <v>33.0.0</v>
      </c>
      <c r="AD286" s="179" t="str">
        <f t="shared" ref="AD286" si="257">IFERROR((YEAR(AC287)-YEAR(AC286))*12+(MONTH(AC287)-MONTH(AC286))+1,"")</f>
        <v/>
      </c>
      <c r="AE286" s="180" t="str">
        <f>IF(AD286=1,"sm","ac")</f>
        <v>ac</v>
      </c>
      <c r="AF286" s="80" t="str">
        <f t="shared" ref="AF286" si="258">IFERROR((YEAR(AC286)-YEAR(AC285))*12+(MONTH(AC286)-MONTH(AC285))+1,"")</f>
        <v/>
      </c>
      <c r="AG286" s="79" t="str">
        <f>IF(AF286=1,"sm","ac")</f>
        <v>ac</v>
      </c>
      <c r="AH286" s="84"/>
      <c r="AI286" s="83"/>
      <c r="AJ286" s="78" t="str">
        <f t="shared" si="241"/>
        <v/>
      </c>
      <c r="AK286" s="77" t="str">
        <f t="shared" si="204"/>
        <v/>
      </c>
      <c r="AL286" s="77" t="str">
        <f t="shared" si="242"/>
        <v/>
      </c>
      <c r="AM286" s="81" t="str">
        <f>IF(AND(AE286="sm",AG286="sm",AI287="sm"),AO286,IF(AND(AE286="sm",AG286="sm",AI287="ac"),AP286,IF(AND(AE286="sm",AG286="ac",AI287="sm"),AQ286,IF(AND(AE286="sm",AG286="ac",AI287="ac"),AR286,IF(AND(AE286="ac",AG286="sm",AI287="sm"),AS286,IF(AND(AE286="ac",AG286="sm",AI287="ac"),AT286,IF(AND(AE286="ac",AG286="ac",AI287="sm"),AU286,IF(AND(AE286="ac",AG286="ac",AI287="ac"),AV286,"－"))))))))</f>
        <v/>
      </c>
      <c r="AN286" s="77"/>
      <c r="AO286" s="77" t="e">
        <f>IF(OR(AF286&lt;=0,AH287&lt;=0),"／",IF(AL287-AL286+1&gt;=AK286/2,AD286,IF(AL285-AL284+1&gt;AL287-AL286+1,AD286-1,AD286)))</f>
        <v>#VALUE!</v>
      </c>
      <c r="AP286" s="77" t="e">
        <f>IF(OR(AF286&lt;=0,AH287&lt;=0),"／",IF(AL286&lt;=AK286/2+1,AD286,AD286-1))</f>
        <v>#VALUE!</v>
      </c>
      <c r="AQ286" s="77" t="e">
        <f>IF(OR(AF286&lt;=0,AH287&lt;=0),"／",IF(AL287&lt;AK287/2,AD286-1,AD286))</f>
        <v>#VALUE!</v>
      </c>
      <c r="AR286" s="77" t="str">
        <f>IF(OR(AF286&lt;=0,AH287&lt;=0),"／",AD286)</f>
        <v/>
      </c>
      <c r="AS286" s="77" t="e">
        <f>IF(OR(AF286&lt;=0,AH287&lt;=0),"／",IF(AND(AL286&gt;=AK286/2+1,AL287&gt;=AK287/2),AD286-1,IF(AND(AL286&gt;=AK286/2+1,AL287&lt;AK287/2+1),AD286-2,IF(AND(AL286&lt;=AK286/2,AL287&gt;=AK287/2),AD286,IF(AND(AL286&lt;=AK286/2,AL287&lt;AK287/2),AD286-1,AD286)))))</f>
        <v>#VALUE!</v>
      </c>
      <c r="AT286" s="77" t="e">
        <f>IF(OR(AF286&lt;=0,AH287&lt;=0),"／",IF(AL286&lt;(AK286/2+1),AD286,AD286-1))</f>
        <v>#VALUE!</v>
      </c>
      <c r="AU286" s="77" t="e">
        <f>IF(OR(AF286&lt;=0,AH287&lt;=0),"／",IF(AL287&gt;=AK287/2,AD286,AD286-1))</f>
        <v>#VALUE!</v>
      </c>
      <c r="AV286" s="77" t="str">
        <f>IF(OR(AF286&lt;=0,AH287&lt;=0),"／",AD286)</f>
        <v/>
      </c>
      <c r="AW286" s="77"/>
    </row>
    <row r="287" spans="1:49" x14ac:dyDescent="0.15">
      <c r="A287" s="181"/>
      <c r="B287" s="72" t="str">
        <f>IF(職歴入力シート!C228="昭和","S",IF(職歴入力シート!C228="平成","H",IF(職歴入力シート!C228="令和","R","")))</f>
        <v/>
      </c>
      <c r="C287" s="53">
        <f>職歴入力シート!D228</f>
        <v>0</v>
      </c>
      <c r="D287" s="56">
        <f>職歴入力シート!E228</f>
        <v>0</v>
      </c>
      <c r="E287" s="54">
        <f>職歴入力シート!F228</f>
        <v>0</v>
      </c>
      <c r="F287" s="200"/>
      <c r="G287" s="200"/>
      <c r="H287" s="200"/>
      <c r="I287" s="200"/>
      <c r="J287" s="200"/>
      <c r="K287" s="200"/>
      <c r="L287" s="205">
        <f>職歴入力シート!H228</f>
        <v>0</v>
      </c>
      <c r="M287" s="206"/>
      <c r="N287" s="207"/>
      <c r="O287" s="200"/>
      <c r="P287" s="200"/>
      <c r="Q287" s="200"/>
      <c r="R287" s="200"/>
      <c r="S287" s="200"/>
      <c r="T287" s="201"/>
      <c r="V287" s="202"/>
      <c r="W287" s="203"/>
      <c r="X287" s="204"/>
      <c r="Z287" s="78" t="str">
        <f t="shared" si="198"/>
        <v>0</v>
      </c>
      <c r="AA287" s="77">
        <f t="shared" si="199"/>
        <v>0</v>
      </c>
      <c r="AB287" s="77">
        <f t="shared" si="200"/>
        <v>0</v>
      </c>
      <c r="AC287" s="79" t="str">
        <f t="shared" si="201"/>
        <v>33.0.0</v>
      </c>
      <c r="AD287" s="179"/>
      <c r="AE287" s="180"/>
      <c r="AF287" s="79"/>
      <c r="AG287" s="79"/>
      <c r="AH287" s="80" t="str">
        <f>IFERROR((YEAR(AC288)-YEAR(AC287))*12+(MONTH(AC288)-MONTH(AC287))+1,"")</f>
        <v/>
      </c>
      <c r="AI287" s="79" t="str">
        <f>IF(AH287=1,"sm","ac")</f>
        <v>ac</v>
      </c>
      <c r="AJ287" s="78" t="str">
        <f t="shared" si="241"/>
        <v/>
      </c>
      <c r="AK287" s="77" t="str">
        <f t="shared" si="204"/>
        <v/>
      </c>
      <c r="AL287" s="77" t="str">
        <f t="shared" si="242"/>
        <v/>
      </c>
      <c r="AM287" s="82"/>
      <c r="AN287" s="77"/>
      <c r="AO287" s="77"/>
      <c r="AP287" s="77"/>
      <c r="AQ287" s="77"/>
      <c r="AR287" s="77"/>
      <c r="AS287" s="77"/>
      <c r="AT287" s="77"/>
      <c r="AU287" s="77"/>
      <c r="AV287" s="77"/>
      <c r="AW287" s="77"/>
    </row>
    <row r="288" spans="1:49" ht="13.5" customHeight="1" x14ac:dyDescent="0.15">
      <c r="A288" s="181">
        <v>113</v>
      </c>
      <c r="B288" s="71" t="str">
        <f>IF(職歴入力シート!C229="昭和","S",IF(職歴入力シート!C229="平成","H",IF(職歴入力シート!C229="令和","R","")))</f>
        <v/>
      </c>
      <c r="C288" s="51">
        <f>職歴入力シート!D229</f>
        <v>0</v>
      </c>
      <c r="D288" s="55">
        <f>職歴入力シート!E229</f>
        <v>0</v>
      </c>
      <c r="E288" s="52">
        <f>職歴入力シート!F229</f>
        <v>0</v>
      </c>
      <c r="F288" s="184">
        <f>職歴入力シート!G229</f>
        <v>0</v>
      </c>
      <c r="G288" s="184"/>
      <c r="H288" s="184"/>
      <c r="I288" s="184"/>
      <c r="J288" s="184"/>
      <c r="K288" s="184"/>
      <c r="L288" s="186">
        <f>職歴入力シート!H229</f>
        <v>0</v>
      </c>
      <c r="M288" s="187"/>
      <c r="N288" s="188"/>
      <c r="O288" s="184">
        <f>職歴入力シート!I229</f>
        <v>0</v>
      </c>
      <c r="P288" s="184"/>
      <c r="Q288" s="184"/>
      <c r="R288" s="184">
        <f>職歴入力シート!J229</f>
        <v>0</v>
      </c>
      <c r="S288" s="184"/>
      <c r="T288" s="189"/>
      <c r="V288" s="191" t="str">
        <f t="shared" si="214"/>
        <v/>
      </c>
      <c r="W288" s="193"/>
      <c r="X288" s="195"/>
      <c r="Z288" s="78" t="str">
        <f t="shared" si="198"/>
        <v>0</v>
      </c>
      <c r="AA288" s="77">
        <f t="shared" si="199"/>
        <v>0</v>
      </c>
      <c r="AB288" s="77">
        <f t="shared" si="200"/>
        <v>0</v>
      </c>
      <c r="AC288" s="79" t="str">
        <f t="shared" si="201"/>
        <v>33.0.0</v>
      </c>
      <c r="AD288" s="179" t="str">
        <f t="shared" ref="AD288" si="259">IFERROR((YEAR(AC289)-YEAR(AC288))*12+(MONTH(AC289)-MONTH(AC288))+1,"")</f>
        <v/>
      </c>
      <c r="AE288" s="180" t="str">
        <f>IF(AD288=1,"sm","ac")</f>
        <v>ac</v>
      </c>
      <c r="AF288" s="80" t="str">
        <f t="shared" ref="AF288" si="260">IFERROR((YEAR(AC288)-YEAR(AC287))*12+(MONTH(AC288)-MONTH(AC287))+1,"")</f>
        <v/>
      </c>
      <c r="AG288" s="79" t="str">
        <f>IF(AF288=1,"sm","ac")</f>
        <v>ac</v>
      </c>
      <c r="AH288" s="84"/>
      <c r="AI288" s="83"/>
      <c r="AJ288" s="78" t="str">
        <f t="shared" si="241"/>
        <v/>
      </c>
      <c r="AK288" s="77" t="str">
        <f t="shared" si="204"/>
        <v/>
      </c>
      <c r="AL288" s="77" t="str">
        <f t="shared" si="242"/>
        <v/>
      </c>
      <c r="AM288" s="81" t="str">
        <f>IF(AND(AE288="sm",AG288="sm",AI289="sm"),AO288,IF(AND(AE288="sm",AG288="sm",AI289="ac"),AP288,IF(AND(AE288="sm",AG288="ac",AI289="sm"),AQ288,IF(AND(AE288="sm",AG288="ac",AI289="ac"),AR288,IF(AND(AE288="ac",AG288="sm",AI289="sm"),AS288,IF(AND(AE288="ac",AG288="sm",AI289="ac"),AT288,IF(AND(AE288="ac",AG288="ac",AI289="sm"),AU288,IF(AND(AE288="ac",AG288="ac",AI289="ac"),AV288,"－"))))))))</f>
        <v/>
      </c>
      <c r="AN288" s="77"/>
      <c r="AO288" s="77" t="e">
        <f>IF(OR(AF288&lt;=0,AH289&lt;=0),"／",IF(AL289-AL288+1&gt;=AK288/2,AD288,IF(AL287-AL286+1&gt;AL289-AL288+1,AD288-1,AD288)))</f>
        <v>#VALUE!</v>
      </c>
      <c r="AP288" s="77" t="e">
        <f>IF(OR(AF288&lt;=0,AH289&lt;=0),"／",IF(AL288&lt;=AK288/2+1,AD288,AD288-1))</f>
        <v>#VALUE!</v>
      </c>
      <c r="AQ288" s="77" t="e">
        <f>IF(OR(AF288&lt;=0,AH289&lt;=0),"／",IF(AL289&lt;AK289/2,AD288-1,AD288))</f>
        <v>#VALUE!</v>
      </c>
      <c r="AR288" s="77" t="str">
        <f>IF(OR(AF288&lt;=0,AH289&lt;=0),"／",AD288)</f>
        <v/>
      </c>
      <c r="AS288" s="77" t="e">
        <f>IF(OR(AF288&lt;=0,AH289&lt;=0),"／",IF(AND(AL288&gt;=AK288/2+1,AL289&gt;=AK289/2),AD288-1,IF(AND(AL288&gt;=AK288/2+1,AL289&lt;AK289/2+1),AD288-2,IF(AND(AL288&lt;=AK288/2,AL289&gt;=AK289/2),AD288,IF(AND(AL288&lt;=AK288/2,AL289&lt;AK289/2),AD288-1,AD288)))))</f>
        <v>#VALUE!</v>
      </c>
      <c r="AT288" s="77" t="e">
        <f>IF(OR(AF288&lt;=0,AH289&lt;=0),"／",IF(AL288&lt;(AK288/2+1),AD288,AD288-1))</f>
        <v>#VALUE!</v>
      </c>
      <c r="AU288" s="77" t="e">
        <f>IF(OR(AF288&lt;=0,AH289&lt;=0),"／",IF(AL289&gt;=AK289/2,AD288,AD288-1))</f>
        <v>#VALUE!</v>
      </c>
      <c r="AV288" s="77" t="str">
        <f>IF(OR(AF288&lt;=0,AH289&lt;=0),"／",AD288)</f>
        <v/>
      </c>
      <c r="AW288" s="77"/>
    </row>
    <row r="289" spans="1:49" x14ac:dyDescent="0.15">
      <c r="A289" s="181"/>
      <c r="B289" s="72" t="str">
        <f>IF(職歴入力シート!C230="昭和","S",IF(職歴入力シート!C230="平成","H",IF(職歴入力シート!C230="令和","R","")))</f>
        <v/>
      </c>
      <c r="C289" s="53">
        <f>職歴入力シート!D230</f>
        <v>0</v>
      </c>
      <c r="D289" s="56">
        <f>職歴入力シート!E230</f>
        <v>0</v>
      </c>
      <c r="E289" s="54">
        <f>職歴入力シート!F230</f>
        <v>0</v>
      </c>
      <c r="F289" s="200"/>
      <c r="G289" s="200"/>
      <c r="H289" s="200"/>
      <c r="I289" s="200"/>
      <c r="J289" s="200"/>
      <c r="K289" s="200"/>
      <c r="L289" s="205">
        <f>職歴入力シート!H230</f>
        <v>0</v>
      </c>
      <c r="M289" s="206"/>
      <c r="N289" s="207"/>
      <c r="O289" s="200"/>
      <c r="P289" s="200"/>
      <c r="Q289" s="200"/>
      <c r="R289" s="200"/>
      <c r="S289" s="200"/>
      <c r="T289" s="201"/>
      <c r="V289" s="202"/>
      <c r="W289" s="203"/>
      <c r="X289" s="204"/>
      <c r="Z289" s="78" t="str">
        <f t="shared" si="198"/>
        <v>0</v>
      </c>
      <c r="AA289" s="77">
        <f t="shared" si="199"/>
        <v>0</v>
      </c>
      <c r="AB289" s="77">
        <f t="shared" si="200"/>
        <v>0</v>
      </c>
      <c r="AC289" s="79" t="str">
        <f t="shared" si="201"/>
        <v>33.0.0</v>
      </c>
      <c r="AD289" s="179"/>
      <c r="AE289" s="180"/>
      <c r="AF289" s="79"/>
      <c r="AG289" s="79"/>
      <c r="AH289" s="80" t="str">
        <f>IFERROR((YEAR(AC290)-YEAR(AC289))*12+(MONTH(AC290)-MONTH(AC289))+1,"")</f>
        <v/>
      </c>
      <c r="AI289" s="79" t="str">
        <f>IF(AH289=1,"sm","ac")</f>
        <v>ac</v>
      </c>
      <c r="AJ289" s="78" t="str">
        <f t="shared" si="241"/>
        <v/>
      </c>
      <c r="AK289" s="77" t="str">
        <f t="shared" si="204"/>
        <v/>
      </c>
      <c r="AL289" s="77" t="str">
        <f t="shared" si="242"/>
        <v/>
      </c>
      <c r="AM289" s="82"/>
      <c r="AN289" s="77"/>
      <c r="AO289" s="77"/>
      <c r="AP289" s="77"/>
      <c r="AQ289" s="77"/>
      <c r="AR289" s="77"/>
      <c r="AS289" s="77"/>
      <c r="AT289" s="77"/>
      <c r="AU289" s="77"/>
      <c r="AV289" s="77"/>
      <c r="AW289" s="77"/>
    </row>
    <row r="290" spans="1:49" ht="13.5" customHeight="1" x14ac:dyDescent="0.15">
      <c r="A290" s="181">
        <v>114</v>
      </c>
      <c r="B290" s="71" t="str">
        <f>IF(職歴入力シート!C231="昭和","S",IF(職歴入力シート!C231="平成","H",IF(職歴入力シート!C231="令和","R","")))</f>
        <v/>
      </c>
      <c r="C290" s="51">
        <f>職歴入力シート!D231</f>
        <v>0</v>
      </c>
      <c r="D290" s="55">
        <f>職歴入力シート!E231</f>
        <v>0</v>
      </c>
      <c r="E290" s="52">
        <f>職歴入力シート!F231</f>
        <v>0</v>
      </c>
      <c r="F290" s="184">
        <f>職歴入力シート!G231</f>
        <v>0</v>
      </c>
      <c r="G290" s="184"/>
      <c r="H290" s="184"/>
      <c r="I290" s="184"/>
      <c r="J290" s="184"/>
      <c r="K290" s="184"/>
      <c r="L290" s="186">
        <f>職歴入力シート!H231</f>
        <v>0</v>
      </c>
      <c r="M290" s="187"/>
      <c r="N290" s="188"/>
      <c r="O290" s="184">
        <f>職歴入力シート!I231</f>
        <v>0</v>
      </c>
      <c r="P290" s="184"/>
      <c r="Q290" s="184"/>
      <c r="R290" s="184">
        <f>職歴入力シート!J231</f>
        <v>0</v>
      </c>
      <c r="S290" s="184"/>
      <c r="T290" s="189"/>
      <c r="V290" s="191" t="str">
        <f t="shared" si="214"/>
        <v/>
      </c>
      <c r="W290" s="193"/>
      <c r="X290" s="195"/>
      <c r="Z290" s="78" t="str">
        <f t="shared" si="198"/>
        <v>0</v>
      </c>
      <c r="AA290" s="77">
        <f t="shared" si="199"/>
        <v>0</v>
      </c>
      <c r="AB290" s="77">
        <f t="shared" si="200"/>
        <v>0</v>
      </c>
      <c r="AC290" s="79" t="str">
        <f t="shared" si="201"/>
        <v>33.0.0</v>
      </c>
      <c r="AD290" s="179" t="str">
        <f t="shared" ref="AD290" si="261">IFERROR((YEAR(AC291)-YEAR(AC290))*12+(MONTH(AC291)-MONTH(AC290))+1,"")</f>
        <v/>
      </c>
      <c r="AE290" s="180" t="str">
        <f>IF(AD290=1,"sm","ac")</f>
        <v>ac</v>
      </c>
      <c r="AF290" s="80" t="str">
        <f t="shared" ref="AF290" si="262">IFERROR((YEAR(AC290)-YEAR(AC289))*12+(MONTH(AC290)-MONTH(AC289))+1,"")</f>
        <v/>
      </c>
      <c r="AG290" s="79" t="str">
        <f>IF(AF290=1,"sm","ac")</f>
        <v>ac</v>
      </c>
      <c r="AH290" s="84"/>
      <c r="AI290" s="83"/>
      <c r="AJ290" s="78" t="str">
        <f t="shared" si="241"/>
        <v/>
      </c>
      <c r="AK290" s="77" t="str">
        <f t="shared" si="204"/>
        <v/>
      </c>
      <c r="AL290" s="77" t="str">
        <f t="shared" si="242"/>
        <v/>
      </c>
      <c r="AM290" s="81" t="str">
        <f>IF(AND(AE290="sm",AG290="sm",AI291="sm"),AO290,IF(AND(AE290="sm",AG290="sm",AI291="ac"),AP290,IF(AND(AE290="sm",AG290="ac",AI291="sm"),AQ290,IF(AND(AE290="sm",AG290="ac",AI291="ac"),AR290,IF(AND(AE290="ac",AG290="sm",AI291="sm"),AS290,IF(AND(AE290="ac",AG290="sm",AI291="ac"),AT290,IF(AND(AE290="ac",AG290="ac",AI291="sm"),AU290,IF(AND(AE290="ac",AG290="ac",AI291="ac"),AV290,"－"))))))))</f>
        <v/>
      </c>
      <c r="AN290" s="77"/>
      <c r="AO290" s="77" t="e">
        <f>IF(OR(AF290&lt;=0,AH291&lt;=0),"／",IF(AL291-AL290+1&gt;=AK290/2,AD290,IF(AL289-AL288+1&gt;AL291-AL290+1,AD290-1,AD290)))</f>
        <v>#VALUE!</v>
      </c>
      <c r="AP290" s="77" t="e">
        <f>IF(OR(AF290&lt;=0,AH291&lt;=0),"／",IF(AL290&lt;=AK290/2+1,AD290,AD290-1))</f>
        <v>#VALUE!</v>
      </c>
      <c r="AQ290" s="77" t="e">
        <f>IF(OR(AF290&lt;=0,AH291&lt;=0),"／",IF(AL291&lt;AK291/2,AD290-1,AD290))</f>
        <v>#VALUE!</v>
      </c>
      <c r="AR290" s="77" t="str">
        <f>IF(OR(AF290&lt;=0,AH291&lt;=0),"／",AD290)</f>
        <v/>
      </c>
      <c r="AS290" s="77" t="e">
        <f>IF(OR(AF290&lt;=0,AH291&lt;=0),"／",IF(AND(AL290&gt;=AK290/2+1,AL291&gt;=AK291/2),AD290-1,IF(AND(AL290&gt;=AK290/2+1,AL291&lt;AK291/2+1),AD290-2,IF(AND(AL290&lt;=AK290/2,AL291&gt;=AK291/2),AD290,IF(AND(AL290&lt;=AK290/2,AL291&lt;AK291/2),AD290-1,AD290)))))</f>
        <v>#VALUE!</v>
      </c>
      <c r="AT290" s="77" t="e">
        <f>IF(OR(AF290&lt;=0,AH291&lt;=0),"／",IF(AL290&lt;(AK290/2+1),AD290,AD290-1))</f>
        <v>#VALUE!</v>
      </c>
      <c r="AU290" s="77" t="e">
        <f>IF(OR(AF290&lt;=0,AH291&lt;=0),"／",IF(AL291&gt;=AK291/2,AD290,AD290-1))</f>
        <v>#VALUE!</v>
      </c>
      <c r="AV290" s="77" t="str">
        <f>IF(OR(AF290&lt;=0,AH291&lt;=0),"／",AD290)</f>
        <v/>
      </c>
      <c r="AW290" s="77"/>
    </row>
    <row r="291" spans="1:49" x14ac:dyDescent="0.15">
      <c r="A291" s="181"/>
      <c r="B291" s="72" t="str">
        <f>IF(職歴入力シート!C232="昭和","S",IF(職歴入力シート!C232="平成","H",IF(職歴入力シート!C232="令和","R","")))</f>
        <v/>
      </c>
      <c r="C291" s="53">
        <f>職歴入力シート!D232</f>
        <v>0</v>
      </c>
      <c r="D291" s="56">
        <f>職歴入力シート!E232</f>
        <v>0</v>
      </c>
      <c r="E291" s="54">
        <f>職歴入力シート!F232</f>
        <v>0</v>
      </c>
      <c r="F291" s="200"/>
      <c r="G291" s="200"/>
      <c r="H291" s="200"/>
      <c r="I291" s="200"/>
      <c r="J291" s="200"/>
      <c r="K291" s="200"/>
      <c r="L291" s="205">
        <f>職歴入力シート!H232</f>
        <v>0</v>
      </c>
      <c r="M291" s="206"/>
      <c r="N291" s="207"/>
      <c r="O291" s="200"/>
      <c r="P291" s="200"/>
      <c r="Q291" s="200"/>
      <c r="R291" s="200"/>
      <c r="S291" s="200"/>
      <c r="T291" s="201"/>
      <c r="V291" s="202"/>
      <c r="W291" s="203"/>
      <c r="X291" s="204"/>
      <c r="Z291" s="78" t="str">
        <f t="shared" si="198"/>
        <v>0</v>
      </c>
      <c r="AA291" s="77">
        <f t="shared" si="199"/>
        <v>0</v>
      </c>
      <c r="AB291" s="77">
        <f t="shared" si="200"/>
        <v>0</v>
      </c>
      <c r="AC291" s="79" t="str">
        <f t="shared" si="201"/>
        <v>33.0.0</v>
      </c>
      <c r="AD291" s="179"/>
      <c r="AE291" s="180"/>
      <c r="AF291" s="79"/>
      <c r="AG291" s="79"/>
      <c r="AH291" s="80" t="str">
        <f>IFERROR((YEAR(AC292)-YEAR(AC291))*12+(MONTH(AC292)-MONTH(AC291))+1,"")</f>
        <v/>
      </c>
      <c r="AI291" s="79" t="str">
        <f>IF(AH291=1,"sm","ac")</f>
        <v>ac</v>
      </c>
      <c r="AJ291" s="78" t="str">
        <f t="shared" si="241"/>
        <v/>
      </c>
      <c r="AK291" s="77" t="str">
        <f t="shared" si="204"/>
        <v/>
      </c>
      <c r="AL291" s="77" t="str">
        <f t="shared" si="242"/>
        <v/>
      </c>
      <c r="AM291" s="82"/>
      <c r="AN291" s="77"/>
      <c r="AO291" s="77"/>
      <c r="AP291" s="77"/>
      <c r="AQ291" s="77"/>
      <c r="AR291" s="77"/>
      <c r="AS291" s="77"/>
      <c r="AT291" s="77"/>
      <c r="AU291" s="77"/>
      <c r="AV291" s="77"/>
      <c r="AW291" s="77"/>
    </row>
    <row r="292" spans="1:49" ht="13.5" customHeight="1" x14ac:dyDescent="0.15">
      <c r="A292" s="181">
        <v>115</v>
      </c>
      <c r="B292" s="71" t="str">
        <f>IF(職歴入力シート!C233="昭和","S",IF(職歴入力シート!C233="平成","H",IF(職歴入力シート!C233="令和","R","")))</f>
        <v/>
      </c>
      <c r="C292" s="51">
        <f>職歴入力シート!D233</f>
        <v>0</v>
      </c>
      <c r="D292" s="55">
        <f>職歴入力シート!E233</f>
        <v>0</v>
      </c>
      <c r="E292" s="52">
        <f>職歴入力シート!F233</f>
        <v>0</v>
      </c>
      <c r="F292" s="184">
        <f>職歴入力シート!G233</f>
        <v>0</v>
      </c>
      <c r="G292" s="184"/>
      <c r="H292" s="184"/>
      <c r="I292" s="184"/>
      <c r="J292" s="184"/>
      <c r="K292" s="184"/>
      <c r="L292" s="186">
        <f>職歴入力シート!H233</f>
        <v>0</v>
      </c>
      <c r="M292" s="187"/>
      <c r="N292" s="188"/>
      <c r="O292" s="184">
        <f>職歴入力シート!I233</f>
        <v>0</v>
      </c>
      <c r="P292" s="184"/>
      <c r="Q292" s="184"/>
      <c r="R292" s="184">
        <f>職歴入力シート!J233</f>
        <v>0</v>
      </c>
      <c r="S292" s="184"/>
      <c r="T292" s="189"/>
      <c r="V292" s="191" t="str">
        <f t="shared" si="214"/>
        <v/>
      </c>
      <c r="W292" s="193"/>
      <c r="X292" s="195"/>
      <c r="Z292" s="78" t="str">
        <f t="shared" si="198"/>
        <v>0</v>
      </c>
      <c r="AA292" s="77">
        <f t="shared" si="199"/>
        <v>0</v>
      </c>
      <c r="AB292" s="77">
        <f t="shared" si="200"/>
        <v>0</v>
      </c>
      <c r="AC292" s="79" t="str">
        <f t="shared" si="201"/>
        <v>33.0.0</v>
      </c>
      <c r="AD292" s="179" t="str">
        <f t="shared" ref="AD292" si="263">IFERROR((YEAR(AC293)-YEAR(AC292))*12+(MONTH(AC293)-MONTH(AC292))+1,"")</f>
        <v/>
      </c>
      <c r="AE292" s="180" t="str">
        <f>IF(AD292=1,"sm","ac")</f>
        <v>ac</v>
      </c>
      <c r="AF292" s="80" t="str">
        <f t="shared" ref="AF292" si="264">IFERROR((YEAR(AC292)-YEAR(AC291))*12+(MONTH(AC292)-MONTH(AC291))+1,"")</f>
        <v/>
      </c>
      <c r="AG292" s="79" t="str">
        <f>IF(AF292=1,"sm","ac")</f>
        <v>ac</v>
      </c>
      <c r="AH292" s="84"/>
      <c r="AI292" s="83"/>
      <c r="AJ292" s="78" t="str">
        <f t="shared" si="241"/>
        <v/>
      </c>
      <c r="AK292" s="77" t="str">
        <f t="shared" si="204"/>
        <v/>
      </c>
      <c r="AL292" s="77" t="str">
        <f t="shared" si="242"/>
        <v/>
      </c>
      <c r="AM292" s="81" t="str">
        <f>IF(AND(AE292="sm",AG292="sm",AI293="sm"),AO292,IF(AND(AE292="sm",AG292="sm",AI293="ac"),AP292,IF(AND(AE292="sm",AG292="ac",AI293="sm"),AQ292,IF(AND(AE292="sm",AG292="ac",AI293="ac"),AR292,IF(AND(AE292="ac",AG292="sm",AI293="sm"),AS292,IF(AND(AE292="ac",AG292="sm",AI293="ac"),AT292,IF(AND(AE292="ac",AG292="ac",AI293="sm"),AU292,IF(AND(AE292="ac",AG292="ac",AI293="ac"),AV292,"－"))))))))</f>
        <v/>
      </c>
      <c r="AN292" s="77"/>
      <c r="AO292" s="77" t="e">
        <f>IF(OR(AF292&lt;=0,AH293&lt;=0),"／",IF(AL293-AL292+1&gt;=AK292/2,AD292,IF(AL291-AL290+1&gt;AL293-AL292+1,AD292-1,AD292)))</f>
        <v>#VALUE!</v>
      </c>
      <c r="AP292" s="77" t="e">
        <f>IF(OR(AF292&lt;=0,AH293&lt;=0),"／",IF(AL292&lt;=AK292/2+1,AD292,AD292-1))</f>
        <v>#VALUE!</v>
      </c>
      <c r="AQ292" s="77" t="e">
        <f>IF(OR(AF292&lt;=0,AH293&lt;=0),"／",IF(AL293&lt;AK293/2,AD292-1,AD292))</f>
        <v>#VALUE!</v>
      </c>
      <c r="AR292" s="77" t="str">
        <f>IF(OR(AF292&lt;=0,AH293&lt;=0),"／",AD292)</f>
        <v/>
      </c>
      <c r="AS292" s="77" t="e">
        <f>IF(OR(AF292&lt;=0,AH293&lt;=0),"／",IF(AND(AL292&gt;=AK292/2+1,AL293&gt;=AK293/2),AD292-1,IF(AND(AL292&gt;=AK292/2+1,AL293&lt;AK293/2+1),AD292-2,IF(AND(AL292&lt;=AK292/2,AL293&gt;=AK293/2),AD292,IF(AND(AL292&lt;=AK292/2,AL293&lt;AK293/2),AD292-1,AD292)))))</f>
        <v>#VALUE!</v>
      </c>
      <c r="AT292" s="77" t="e">
        <f>IF(OR(AF292&lt;=0,AH293&lt;=0),"／",IF(AL292&lt;(AK292/2+1),AD292,AD292-1))</f>
        <v>#VALUE!</v>
      </c>
      <c r="AU292" s="77" t="e">
        <f>IF(OR(AF292&lt;=0,AH293&lt;=0),"／",IF(AL293&gt;=AK293/2,AD292,AD292-1))</f>
        <v>#VALUE!</v>
      </c>
      <c r="AV292" s="77" t="str">
        <f>IF(OR(AF292&lt;=0,AH293&lt;=0),"／",AD292)</f>
        <v/>
      </c>
      <c r="AW292" s="77"/>
    </row>
    <row r="293" spans="1:49" x14ac:dyDescent="0.15">
      <c r="A293" s="181"/>
      <c r="B293" s="72" t="str">
        <f>IF(職歴入力シート!C234="昭和","S",IF(職歴入力シート!C234="平成","H",IF(職歴入力シート!C234="令和","R","")))</f>
        <v/>
      </c>
      <c r="C293" s="53">
        <f>職歴入力シート!D234</f>
        <v>0</v>
      </c>
      <c r="D293" s="56">
        <f>職歴入力シート!E234</f>
        <v>0</v>
      </c>
      <c r="E293" s="54">
        <f>職歴入力シート!F234</f>
        <v>0</v>
      </c>
      <c r="F293" s="200"/>
      <c r="G293" s="200"/>
      <c r="H293" s="200"/>
      <c r="I293" s="200"/>
      <c r="J293" s="200"/>
      <c r="K293" s="200"/>
      <c r="L293" s="205">
        <f>職歴入力シート!H234</f>
        <v>0</v>
      </c>
      <c r="M293" s="206"/>
      <c r="N293" s="207"/>
      <c r="O293" s="200"/>
      <c r="P293" s="200"/>
      <c r="Q293" s="200"/>
      <c r="R293" s="200"/>
      <c r="S293" s="200"/>
      <c r="T293" s="201"/>
      <c r="V293" s="202"/>
      <c r="W293" s="203"/>
      <c r="X293" s="204"/>
      <c r="Z293" s="78" t="str">
        <f t="shared" si="198"/>
        <v>0</v>
      </c>
      <c r="AA293" s="77">
        <f t="shared" si="199"/>
        <v>0</v>
      </c>
      <c r="AB293" s="77">
        <f t="shared" si="200"/>
        <v>0</v>
      </c>
      <c r="AC293" s="79" t="str">
        <f t="shared" si="201"/>
        <v>33.0.0</v>
      </c>
      <c r="AD293" s="179"/>
      <c r="AE293" s="180"/>
      <c r="AF293" s="79"/>
      <c r="AG293" s="79"/>
      <c r="AH293" s="80" t="str">
        <f>IFERROR((YEAR(AC294)-YEAR(AC293))*12+(MONTH(AC294)-MONTH(AC293))+1,"")</f>
        <v/>
      </c>
      <c r="AI293" s="79" t="str">
        <f>IF(AH293=1,"sm","ac")</f>
        <v>ac</v>
      </c>
      <c r="AJ293" s="78" t="str">
        <f t="shared" si="241"/>
        <v/>
      </c>
      <c r="AK293" s="77" t="str">
        <f t="shared" si="204"/>
        <v/>
      </c>
      <c r="AL293" s="77" t="str">
        <f t="shared" si="242"/>
        <v/>
      </c>
      <c r="AM293" s="82"/>
      <c r="AN293" s="77"/>
      <c r="AO293" s="77"/>
      <c r="AP293" s="77"/>
      <c r="AQ293" s="77"/>
      <c r="AR293" s="77"/>
      <c r="AS293" s="77"/>
      <c r="AT293" s="77"/>
      <c r="AU293" s="77"/>
      <c r="AV293" s="77"/>
      <c r="AW293" s="77"/>
    </row>
    <row r="294" spans="1:49" ht="13.5" customHeight="1" x14ac:dyDescent="0.15">
      <c r="A294" s="181">
        <v>116</v>
      </c>
      <c r="B294" s="71" t="str">
        <f>IF(職歴入力シート!C235="昭和","S",IF(職歴入力シート!C235="平成","H",IF(職歴入力シート!C235="令和","R","")))</f>
        <v/>
      </c>
      <c r="C294" s="51">
        <f>職歴入力シート!D235</f>
        <v>0</v>
      </c>
      <c r="D294" s="55">
        <f>職歴入力シート!E235</f>
        <v>0</v>
      </c>
      <c r="E294" s="52">
        <f>職歴入力シート!F235</f>
        <v>0</v>
      </c>
      <c r="F294" s="184">
        <f>職歴入力シート!G235</f>
        <v>0</v>
      </c>
      <c r="G294" s="184"/>
      <c r="H294" s="184"/>
      <c r="I294" s="184"/>
      <c r="J294" s="184"/>
      <c r="K294" s="184"/>
      <c r="L294" s="186">
        <f>職歴入力シート!H235</f>
        <v>0</v>
      </c>
      <c r="M294" s="187"/>
      <c r="N294" s="188"/>
      <c r="O294" s="184">
        <f>職歴入力シート!I235</f>
        <v>0</v>
      </c>
      <c r="P294" s="184"/>
      <c r="Q294" s="184"/>
      <c r="R294" s="184">
        <f>職歴入力シート!J235</f>
        <v>0</v>
      </c>
      <c r="S294" s="184"/>
      <c r="T294" s="189"/>
      <c r="V294" s="191" t="str">
        <f>AM294</f>
        <v/>
      </c>
      <c r="W294" s="193"/>
      <c r="X294" s="195"/>
      <c r="Z294" s="78" t="str">
        <f t="shared" si="198"/>
        <v>0</v>
      </c>
      <c r="AA294" s="77">
        <f t="shared" si="199"/>
        <v>0</v>
      </c>
      <c r="AB294" s="77">
        <f t="shared" si="200"/>
        <v>0</v>
      </c>
      <c r="AC294" s="79" t="str">
        <f t="shared" si="201"/>
        <v>33.0.0</v>
      </c>
      <c r="AD294" s="179" t="str">
        <f t="shared" ref="AD294" si="265">IFERROR((YEAR(AC295)-YEAR(AC294))*12+(MONTH(AC295)-MONTH(AC294))+1,"")</f>
        <v/>
      </c>
      <c r="AE294" s="180" t="str">
        <f>IF(AD294=1,"sm","ac")</f>
        <v>ac</v>
      </c>
      <c r="AF294" s="80" t="str">
        <f>IFERROR((YEAR(AC294)-YEAR(AC293))*12+(MONTH(AC294)-MONTH(AC293))+1,"")</f>
        <v/>
      </c>
      <c r="AG294" s="79" t="str">
        <f>IF(AF294=1,"sm","ac")</f>
        <v>ac</v>
      </c>
      <c r="AH294" s="84"/>
      <c r="AI294" s="83"/>
      <c r="AJ294" s="78" t="str">
        <f t="shared" si="241"/>
        <v/>
      </c>
      <c r="AK294" s="77" t="str">
        <f t="shared" si="204"/>
        <v/>
      </c>
      <c r="AL294" s="77" t="str">
        <f t="shared" si="242"/>
        <v/>
      </c>
      <c r="AM294" s="81" t="str">
        <f>IF(AND(AE294="sm",AG294="sm",AI295="sm"),AO294,IF(AND(AE294="sm",AG294="sm",AI295="ac"),AP294,IF(AND(AE294="sm",AG294="ac",AI295="sm"),AQ294,IF(AND(AE294="sm",AG294="ac",AI295="ac"),AR294,IF(AND(AE294="ac",AG294="sm",AI295="sm"),AS294,IF(AND(AE294="ac",AG294="sm",AI295="ac"),AT294,IF(AND(AE294="ac",AG294="ac",AI295="sm"),AU294,IF(AND(AE294="ac",AG294="ac",AI295="ac"),AV294,"－"))))))))</f>
        <v/>
      </c>
      <c r="AN294" s="77"/>
      <c r="AO294" s="77" t="e">
        <f>IF(OR(AF294&lt;=0,AH295&lt;=0),"／",IF(AL295-AL294+1&gt;=AK294/2,AD294,IF(AL293-AL292+1&gt;AL295-AL294+1,AD294-1,AD294)))</f>
        <v>#VALUE!</v>
      </c>
      <c r="AP294" s="77" t="e">
        <f>IF(OR(AF294&lt;=0,AH295&lt;=0),"／",IF(AL294&lt;=AK294/2+1,AD294,AD294-1))</f>
        <v>#VALUE!</v>
      </c>
      <c r="AQ294" s="77" t="e">
        <f>IF(OR(AF294&lt;=0,AH295&lt;=0),"／",IF(AL295&lt;AK295/2,AD294-1,AD294))</f>
        <v>#VALUE!</v>
      </c>
      <c r="AR294" s="77" t="str">
        <f>IF(OR(AF294&lt;=0,AH295&lt;=0),"／",AD294)</f>
        <v/>
      </c>
      <c r="AS294" s="77" t="e">
        <f>IF(OR(AF294&lt;=0,AH295&lt;=0),"／",IF(AND(AL294&gt;=AK294/2+1,AL295&gt;=AK295/2),AD294-1,IF(AND(AL294&gt;=AK294/2+1,AL295&lt;AK295/2+1),AD294-2,IF(AND(AL294&lt;=AK294/2,AL295&gt;=AK295/2),AD294,IF(AND(AL294&lt;=AK294/2,AL295&lt;AK295/2),AD294-1,AD294)))))</f>
        <v>#VALUE!</v>
      </c>
      <c r="AT294" s="77" t="e">
        <f>IF(OR(AF294&lt;=0,AH295&lt;=0),"／",IF(AL294&lt;(AK294/2+1),AD294,AD294-1))</f>
        <v>#VALUE!</v>
      </c>
      <c r="AU294" s="77" t="e">
        <f>IF(OR(AF294&lt;=0,AH295&lt;=0),"／",IF(AL295&gt;=AK295/2,AD294,AD294-1))</f>
        <v>#VALUE!</v>
      </c>
      <c r="AV294" s="77" t="str">
        <f>IF(OR(AF294&lt;=0,AH295&lt;=0),"／",AD294)</f>
        <v/>
      </c>
      <c r="AW294" s="77"/>
    </row>
    <row r="295" spans="1:49" ht="14.25" thickBot="1" x14ac:dyDescent="0.2">
      <c r="A295" s="182"/>
      <c r="B295" s="73" t="str">
        <f>IF(職歴入力シート!C236="昭和","S",IF(職歴入力シート!C236="平成","H",IF(職歴入力シート!C236="令和","R","")))</f>
        <v/>
      </c>
      <c r="C295" s="58">
        <f>職歴入力シート!D236</f>
        <v>0</v>
      </c>
      <c r="D295" s="59">
        <f>職歴入力シート!E236</f>
        <v>0</v>
      </c>
      <c r="E295" s="60">
        <f>職歴入力シート!F236</f>
        <v>0</v>
      </c>
      <c r="F295" s="185"/>
      <c r="G295" s="185"/>
      <c r="H295" s="185"/>
      <c r="I295" s="185"/>
      <c r="J295" s="185"/>
      <c r="K295" s="185"/>
      <c r="L295" s="197">
        <f>職歴入力シート!H236</f>
        <v>0</v>
      </c>
      <c r="M295" s="198"/>
      <c r="N295" s="199"/>
      <c r="O295" s="185"/>
      <c r="P295" s="185"/>
      <c r="Q295" s="185"/>
      <c r="R295" s="185"/>
      <c r="S295" s="185"/>
      <c r="T295" s="190"/>
      <c r="V295" s="192"/>
      <c r="W295" s="194"/>
      <c r="X295" s="196"/>
      <c r="Z295" s="78" t="str">
        <f t="shared" si="198"/>
        <v>0</v>
      </c>
      <c r="AA295" s="77">
        <f t="shared" si="199"/>
        <v>0</v>
      </c>
      <c r="AB295" s="77">
        <f t="shared" si="200"/>
        <v>0</v>
      </c>
      <c r="AC295" s="79" t="str">
        <f t="shared" si="201"/>
        <v>33.0.0</v>
      </c>
      <c r="AD295" s="179"/>
      <c r="AE295" s="180"/>
      <c r="AF295" s="79"/>
      <c r="AG295" s="79"/>
      <c r="AH295" s="80" t="str">
        <f>IFERROR((YEAR(AC300)-YEAR(AC295))*12+(MONTH(AC300)-MONTH(AC295))+1,"")</f>
        <v/>
      </c>
      <c r="AI295" s="79" t="str">
        <f>IF(AH295=1,"sm","ac")</f>
        <v>ac</v>
      </c>
      <c r="AJ295" s="78" t="str">
        <f t="shared" si="241"/>
        <v/>
      </c>
      <c r="AK295" s="77" t="str">
        <f t="shared" si="204"/>
        <v/>
      </c>
      <c r="AL295" s="77" t="str">
        <f t="shared" si="242"/>
        <v/>
      </c>
      <c r="AM295" s="82"/>
      <c r="AN295" s="77"/>
      <c r="AO295" s="77"/>
      <c r="AP295" s="77"/>
      <c r="AQ295" s="77"/>
      <c r="AR295" s="77"/>
      <c r="AS295" s="77"/>
      <c r="AT295" s="77"/>
      <c r="AU295" s="77"/>
      <c r="AV295" s="77"/>
      <c r="AW295" s="77"/>
    </row>
    <row r="296" spans="1:49" ht="13.5" customHeight="1" thickBot="1" x14ac:dyDescent="0.2">
      <c r="B296" s="70" t="str">
        <f>印刷シート!$E$5</f>
        <v>　</v>
      </c>
      <c r="C296" s="70"/>
      <c r="D296" s="70"/>
      <c r="E296" s="70"/>
      <c r="F296" s="70"/>
      <c r="G296" s="70"/>
      <c r="H296" s="65"/>
      <c r="I296" s="70"/>
      <c r="J296" s="70"/>
      <c r="K296" s="70"/>
      <c r="L296" s="70"/>
      <c r="M296" s="70"/>
      <c r="N296" s="70"/>
      <c r="O296" s="70"/>
      <c r="P296" s="65"/>
      <c r="Q296" s="65"/>
      <c r="R296" s="65"/>
      <c r="S296" s="65"/>
      <c r="T296" s="235">
        <f>氏名等入力シート!G4</f>
        <v>0</v>
      </c>
      <c r="U296" s="235"/>
      <c r="V296" s="235"/>
      <c r="W296" s="50" t="s">
        <v>136</v>
      </c>
      <c r="X296" s="50" t="str">
        <f>IF(職歴入力シート!C237="","",X234+1)</f>
        <v/>
      </c>
      <c r="Z296" s="77"/>
      <c r="AA296" s="77"/>
      <c r="AB296" s="77"/>
      <c r="AC296" s="77"/>
      <c r="AD296" s="77"/>
      <c r="AE296" s="77"/>
      <c r="AF296" s="77"/>
      <c r="AG296" s="77"/>
      <c r="AH296" s="80"/>
      <c r="AI296" s="77"/>
      <c r="AJ296" s="78"/>
      <c r="AK296" s="77"/>
      <c r="AL296" s="77"/>
      <c r="AM296" s="77"/>
      <c r="AN296" s="77"/>
      <c r="AO296" s="77"/>
      <c r="AP296" s="77"/>
      <c r="AQ296" s="77"/>
      <c r="AR296" s="77"/>
      <c r="AS296" s="77"/>
      <c r="AT296" s="77"/>
      <c r="AU296" s="77"/>
      <c r="AV296" s="77"/>
      <c r="AW296" s="77"/>
    </row>
    <row r="297" spans="1:49" ht="22.5" customHeight="1" thickBot="1" x14ac:dyDescent="0.2">
      <c r="B297" s="210" t="s">
        <v>165</v>
      </c>
      <c r="C297" s="211"/>
      <c r="D297" s="211"/>
      <c r="E297" s="211"/>
      <c r="F297" s="211"/>
      <c r="G297" s="211"/>
      <c r="H297" s="211"/>
      <c r="I297" s="211"/>
      <c r="J297" s="211"/>
      <c r="K297" s="211"/>
      <c r="L297" s="211"/>
      <c r="M297" s="211"/>
      <c r="N297" s="211"/>
      <c r="O297" s="211"/>
      <c r="P297" s="211"/>
      <c r="Q297" s="211"/>
      <c r="R297" s="211"/>
      <c r="S297" s="211"/>
      <c r="T297" s="212"/>
      <c r="V297" s="213" t="s">
        <v>157</v>
      </c>
      <c r="W297" s="214"/>
      <c r="X297" s="215"/>
      <c r="Y297" s="57"/>
      <c r="Z297" s="85"/>
      <c r="AA297" s="77"/>
      <c r="AB297" s="77"/>
      <c r="AC297" s="77"/>
      <c r="AD297" s="77"/>
      <c r="AE297" s="77"/>
      <c r="AF297" s="77"/>
      <c r="AG297" s="77"/>
      <c r="AH297" s="80"/>
      <c r="AI297" s="77"/>
      <c r="AJ297" s="78"/>
      <c r="AK297" s="77"/>
      <c r="AL297" s="77"/>
      <c r="AM297" s="77"/>
      <c r="AN297" s="77"/>
      <c r="AO297" s="77"/>
      <c r="AP297" s="77"/>
      <c r="AQ297" s="77"/>
      <c r="AR297" s="77"/>
      <c r="AS297" s="77"/>
      <c r="AT297" s="77"/>
      <c r="AU297" s="77"/>
      <c r="AV297" s="77"/>
      <c r="AW297" s="77"/>
    </row>
    <row r="298" spans="1:49" ht="14.25" customHeight="1" x14ac:dyDescent="0.15">
      <c r="A298" s="183" t="s">
        <v>171</v>
      </c>
      <c r="B298" s="216" t="s">
        <v>151</v>
      </c>
      <c r="C298" s="217"/>
      <c r="D298" s="217"/>
      <c r="E298" s="218"/>
      <c r="F298" s="219" t="s">
        <v>85</v>
      </c>
      <c r="G298" s="219"/>
      <c r="H298" s="219"/>
      <c r="I298" s="219"/>
      <c r="J298" s="219"/>
      <c r="K298" s="219"/>
      <c r="L298" s="221" t="s">
        <v>86</v>
      </c>
      <c r="M298" s="222"/>
      <c r="N298" s="223"/>
      <c r="O298" s="219" t="s">
        <v>97</v>
      </c>
      <c r="P298" s="219"/>
      <c r="Q298" s="219"/>
      <c r="R298" s="219" t="s">
        <v>98</v>
      </c>
      <c r="S298" s="219"/>
      <c r="T298" s="224"/>
      <c r="V298" s="61" t="s">
        <v>161</v>
      </c>
      <c r="W298" s="226" t="s">
        <v>158</v>
      </c>
      <c r="X298" s="62" t="s">
        <v>159</v>
      </c>
      <c r="Z298" s="77"/>
      <c r="AA298" s="77"/>
      <c r="AB298" s="77"/>
      <c r="AC298" s="77"/>
      <c r="AD298" s="77"/>
      <c r="AE298" s="77"/>
      <c r="AF298" s="77"/>
      <c r="AG298" s="77"/>
      <c r="AH298" s="80"/>
      <c r="AI298" s="77"/>
      <c r="AJ298" s="78"/>
      <c r="AK298" s="77"/>
      <c r="AL298" s="77"/>
      <c r="AM298" s="77"/>
      <c r="AN298" s="77"/>
      <c r="AO298" s="77"/>
      <c r="AP298" s="77"/>
      <c r="AQ298" s="77"/>
      <c r="AR298" s="77"/>
      <c r="AS298" s="77"/>
      <c r="AT298" s="77"/>
      <c r="AU298" s="77"/>
      <c r="AV298" s="77"/>
      <c r="AW298" s="77"/>
    </row>
    <row r="299" spans="1:49" ht="14.25" customHeight="1" x14ac:dyDescent="0.15">
      <c r="A299" s="181"/>
      <c r="B299" s="228" t="s">
        <v>152</v>
      </c>
      <c r="C299" s="229"/>
      <c r="D299" s="229"/>
      <c r="E299" s="230"/>
      <c r="F299" s="220"/>
      <c r="G299" s="220"/>
      <c r="H299" s="220"/>
      <c r="I299" s="220"/>
      <c r="J299" s="220"/>
      <c r="K299" s="220"/>
      <c r="L299" s="231" t="s">
        <v>121</v>
      </c>
      <c r="M299" s="232"/>
      <c r="N299" s="233"/>
      <c r="O299" s="220"/>
      <c r="P299" s="220"/>
      <c r="Q299" s="220"/>
      <c r="R299" s="220"/>
      <c r="S299" s="220"/>
      <c r="T299" s="225"/>
      <c r="V299" s="63" t="s">
        <v>160</v>
      </c>
      <c r="W299" s="227"/>
      <c r="X299" s="64" t="s">
        <v>160</v>
      </c>
      <c r="Z299" s="77"/>
      <c r="AA299" s="77"/>
      <c r="AB299" s="77"/>
      <c r="AC299" s="77"/>
      <c r="AD299" s="77"/>
      <c r="AE299" s="77"/>
      <c r="AF299" s="77"/>
      <c r="AG299" s="77"/>
      <c r="AH299" s="80"/>
      <c r="AI299" s="77"/>
      <c r="AJ299" s="78"/>
      <c r="AK299" s="77"/>
      <c r="AL299" s="77"/>
      <c r="AM299" s="77"/>
      <c r="AN299" s="77"/>
      <c r="AO299" s="77"/>
      <c r="AP299" s="77"/>
      <c r="AQ299" s="77"/>
      <c r="AR299" s="77"/>
      <c r="AS299" s="77"/>
      <c r="AT299" s="77"/>
      <c r="AU299" s="77"/>
      <c r="AV299" s="77"/>
      <c r="AW299" s="77"/>
    </row>
    <row r="300" spans="1:49" x14ac:dyDescent="0.15">
      <c r="A300" s="181">
        <v>117</v>
      </c>
      <c r="B300" s="71" t="str">
        <f>IF(職歴入力シート!C237="昭和","S",IF(職歴入力シート!C237="平成","H",IF(職歴入力シート!C237="令和","R","")))</f>
        <v/>
      </c>
      <c r="C300" s="51">
        <f>職歴入力シート!D237</f>
        <v>0</v>
      </c>
      <c r="D300" s="55">
        <f>職歴入力シート!E237</f>
        <v>0</v>
      </c>
      <c r="E300" s="52">
        <f>職歴入力シート!F237</f>
        <v>0</v>
      </c>
      <c r="F300" s="184">
        <f>職歴入力シート!G237</f>
        <v>0</v>
      </c>
      <c r="G300" s="184"/>
      <c r="H300" s="184"/>
      <c r="I300" s="184"/>
      <c r="J300" s="184"/>
      <c r="K300" s="184"/>
      <c r="L300" s="186">
        <f>職歴入力シート!H237</f>
        <v>0</v>
      </c>
      <c r="M300" s="187"/>
      <c r="N300" s="188"/>
      <c r="O300" s="184">
        <f>職歴入力シート!I237</f>
        <v>0</v>
      </c>
      <c r="P300" s="184"/>
      <c r="Q300" s="184"/>
      <c r="R300" s="184">
        <f>職歴入力シート!J237</f>
        <v>0</v>
      </c>
      <c r="S300" s="184"/>
      <c r="T300" s="189"/>
      <c r="V300" s="191" t="str">
        <f>AM300</f>
        <v/>
      </c>
      <c r="W300" s="193"/>
      <c r="X300" s="208"/>
      <c r="Z300" s="78" t="str">
        <f t="shared" ref="Z300:Z357" si="266">B300&amp;C300</f>
        <v>0</v>
      </c>
      <c r="AA300" s="77">
        <f t="shared" ref="AA300:AA357" si="267">D300</f>
        <v>0</v>
      </c>
      <c r="AB300" s="77">
        <f t="shared" ref="AB300:AB357" si="268">E300</f>
        <v>0</v>
      </c>
      <c r="AC300" s="79" t="str">
        <f t="shared" ref="AC300:AC357" si="269">TEXT(Z300,"e")&amp;"."&amp;AA300&amp;"."&amp;AB300</f>
        <v>33.0.0</v>
      </c>
      <c r="AD300" s="179" t="str">
        <f t="shared" ref="AD300" si="270">IFERROR((YEAR(AC301)-YEAR(AC300))*12+(MONTH(AC301)-MONTH(AC300))+1,"")</f>
        <v/>
      </c>
      <c r="AE300" s="180" t="str">
        <f>IF(AD300=1,"sm","ac")</f>
        <v>ac</v>
      </c>
      <c r="AF300" s="80" t="str">
        <f>IFERROR((YEAR(AC300)-YEAR(AC295))*12+(MONTH(AC300)-MONTH(AC295))+1,"")</f>
        <v/>
      </c>
      <c r="AG300" s="79" t="str">
        <f>IF(AF300=1,"sm","ac")</f>
        <v>ac</v>
      </c>
      <c r="AH300" s="84"/>
      <c r="AI300" s="83"/>
      <c r="AJ300" s="78" t="str">
        <f t="shared" ref="AJ300:AJ331" si="271">IFERROR(DATE(YEAR(AC300),MONTH(AC300)+1,0),"")</f>
        <v/>
      </c>
      <c r="AK300" s="77" t="str">
        <f t="shared" ref="AK300:AK357" si="272">IFERROR(DAY(AJ300),"")</f>
        <v/>
      </c>
      <c r="AL300" s="77" t="str">
        <f t="shared" ref="AL300:AL331" si="273">IFERROR(DAY(AC300),"")</f>
        <v/>
      </c>
      <c r="AM300" s="81" t="str">
        <f>IF(AND(AE300="sm",AG300="sm",AI301="sm"),AO300,IF(AND(AE300="sm",AG300="sm",AI301="ac"),AP300,IF(AND(AE300="sm",AG300="ac",AI301="sm"),AQ300,IF(AND(AE300="sm",AG300="ac",AI301="ac"),AR300,IF(AND(AE300="ac",AG300="sm",AI301="sm"),AS300,IF(AND(AE300="ac",AG300="sm",AI301="ac"),AT300,IF(AND(AE300="ac",AG300="ac",AI301="sm"),AU300,IF(AND(AE300="ac",AG300="ac",AI301="ac"),AV300,"－"))))))))</f>
        <v/>
      </c>
      <c r="AN300" s="77"/>
      <c r="AO300" s="77" t="e">
        <f>IF(OR(AF300&lt;=0,AH301&lt;=0),"／",IF(AL301-AL300+1&gt;=AK300/2,AD300,IF(AL299-AL298+1&gt;AL301-AL300+1,AD300-1,AD300)))</f>
        <v>#VALUE!</v>
      </c>
      <c r="AP300" s="77" t="e">
        <f>IF(OR(AF300&lt;=0,AH301&lt;=0),"／",IF(AL300&lt;=AK300/2+1,AD300,AD300-1))</f>
        <v>#VALUE!</v>
      </c>
      <c r="AQ300" s="77" t="e">
        <f>IF(OR(AF300&lt;=0,AH301&lt;=0),"／",IF(AL301&lt;AK301/2,AD300-1,AD300))</f>
        <v>#VALUE!</v>
      </c>
      <c r="AR300" s="77" t="str">
        <f>IF(OR(AF300&lt;=0,AH301&lt;=0),"／",AD300)</f>
        <v/>
      </c>
      <c r="AS300" s="77" t="e">
        <f>IF(OR(AF300&lt;=0,AH301&lt;=0),"／",IF(AND(AL300&gt;=AK300/2+1,AL301&gt;=AK301/2),AD300-1,IF(AND(AL300&gt;=AK300/2+1,AL301&lt;AK301/2+1),AD300-2,IF(AND(AL300&lt;=AK300/2,AL301&gt;=AK301/2),AD300,IF(AND(AL300&lt;=AK300/2,AL301&lt;AK301/2),AD300-1,AD300)))))</f>
        <v>#VALUE!</v>
      </c>
      <c r="AT300" s="77" t="e">
        <f>IF(OR(AF300&lt;=0,AH301&lt;=0),"／",IF(AL300&lt;(AK300/2+1),AD300,AD300-1))</f>
        <v>#VALUE!</v>
      </c>
      <c r="AU300" s="77" t="e">
        <f>IF(OR(AF300&lt;=0,AH301&lt;=0),"／",IF(AL301&gt;=AK301/2,AD300,AD300-1))</f>
        <v>#VALUE!</v>
      </c>
      <c r="AV300" s="77" t="str">
        <f>IF(OR(AF300&lt;=0,AH301&lt;=0),"／",AD300)</f>
        <v/>
      </c>
      <c r="AW300" s="77"/>
    </row>
    <row r="301" spans="1:49" x14ac:dyDescent="0.15">
      <c r="A301" s="181"/>
      <c r="B301" s="72" t="str">
        <f>IF(職歴入力シート!C238="昭和","S",IF(職歴入力シート!C238="平成","H",IF(職歴入力シート!C238="令和","R","")))</f>
        <v/>
      </c>
      <c r="C301" s="53">
        <f>職歴入力シート!D238</f>
        <v>0</v>
      </c>
      <c r="D301" s="56">
        <f>職歴入力シート!E238</f>
        <v>0</v>
      </c>
      <c r="E301" s="54">
        <f>職歴入力シート!F238</f>
        <v>0</v>
      </c>
      <c r="F301" s="200"/>
      <c r="G301" s="200"/>
      <c r="H301" s="200"/>
      <c r="I301" s="200"/>
      <c r="J301" s="200"/>
      <c r="K301" s="200"/>
      <c r="L301" s="205">
        <f>職歴入力シート!H238</f>
        <v>0</v>
      </c>
      <c r="M301" s="206"/>
      <c r="N301" s="207"/>
      <c r="O301" s="200"/>
      <c r="P301" s="200"/>
      <c r="Q301" s="200"/>
      <c r="R301" s="200"/>
      <c r="S301" s="200"/>
      <c r="T301" s="201"/>
      <c r="V301" s="202"/>
      <c r="W301" s="203"/>
      <c r="X301" s="209"/>
      <c r="Z301" s="78" t="str">
        <f t="shared" si="266"/>
        <v>0</v>
      </c>
      <c r="AA301" s="77">
        <f t="shared" si="267"/>
        <v>0</v>
      </c>
      <c r="AB301" s="77">
        <f t="shared" si="268"/>
        <v>0</v>
      </c>
      <c r="AC301" s="79" t="str">
        <f t="shared" si="269"/>
        <v>33.0.0</v>
      </c>
      <c r="AD301" s="179"/>
      <c r="AE301" s="180"/>
      <c r="AF301" s="79"/>
      <c r="AG301" s="79"/>
      <c r="AH301" s="80" t="str">
        <f>IFERROR((YEAR(AC302)-YEAR(AC301))*12+(MONTH(AC302)-MONTH(AC301))+1,"")</f>
        <v/>
      </c>
      <c r="AI301" s="79" t="str">
        <f>IF(AH301=1,"sm","ac")</f>
        <v>ac</v>
      </c>
      <c r="AJ301" s="78" t="str">
        <f t="shared" si="271"/>
        <v/>
      </c>
      <c r="AK301" s="77" t="str">
        <f t="shared" si="272"/>
        <v/>
      </c>
      <c r="AL301" s="77" t="str">
        <f t="shared" si="273"/>
        <v/>
      </c>
      <c r="AM301" s="82"/>
      <c r="AN301" s="77"/>
      <c r="AO301" s="77"/>
      <c r="AP301" s="77"/>
      <c r="AQ301" s="77"/>
      <c r="AR301" s="77"/>
      <c r="AS301" s="77"/>
      <c r="AT301" s="77"/>
      <c r="AU301" s="77"/>
      <c r="AV301" s="77"/>
      <c r="AW301" s="77"/>
    </row>
    <row r="302" spans="1:49" x14ac:dyDescent="0.15">
      <c r="A302" s="181">
        <v>118</v>
      </c>
      <c r="B302" s="71" t="str">
        <f>IF(職歴入力シート!C239="昭和","S",IF(職歴入力シート!C239="平成","H",IF(職歴入力シート!C239="令和","R","")))</f>
        <v/>
      </c>
      <c r="C302" s="51">
        <f>職歴入力シート!D239</f>
        <v>0</v>
      </c>
      <c r="D302" s="55">
        <f>職歴入力シート!E239</f>
        <v>0</v>
      </c>
      <c r="E302" s="52">
        <f>職歴入力シート!F239</f>
        <v>0</v>
      </c>
      <c r="F302" s="184">
        <f>職歴入力シート!G239</f>
        <v>0</v>
      </c>
      <c r="G302" s="184"/>
      <c r="H302" s="184"/>
      <c r="I302" s="184"/>
      <c r="J302" s="184"/>
      <c r="K302" s="184"/>
      <c r="L302" s="186">
        <f>職歴入力シート!H239</f>
        <v>0</v>
      </c>
      <c r="M302" s="187"/>
      <c r="N302" s="188"/>
      <c r="O302" s="184">
        <f>職歴入力シート!I239</f>
        <v>0</v>
      </c>
      <c r="P302" s="184"/>
      <c r="Q302" s="184"/>
      <c r="R302" s="184">
        <f>職歴入力シート!J239</f>
        <v>0</v>
      </c>
      <c r="S302" s="184"/>
      <c r="T302" s="189"/>
      <c r="V302" s="191" t="str">
        <f>AM302</f>
        <v/>
      </c>
      <c r="W302" s="193"/>
      <c r="X302" s="208"/>
      <c r="Z302" s="78" t="str">
        <f t="shared" si="266"/>
        <v>0</v>
      </c>
      <c r="AA302" s="77">
        <f t="shared" si="267"/>
        <v>0</v>
      </c>
      <c r="AB302" s="77">
        <f t="shared" si="268"/>
        <v>0</v>
      </c>
      <c r="AC302" s="79" t="str">
        <f t="shared" si="269"/>
        <v>33.0.0</v>
      </c>
      <c r="AD302" s="179" t="str">
        <f t="shared" ref="AD302" si="274">IFERROR((YEAR(AC303)-YEAR(AC302))*12+(MONTH(AC303)-MONTH(AC302))+1,"")</f>
        <v/>
      </c>
      <c r="AE302" s="180" t="str">
        <f>IF(AD302=1,"sm","ac")</f>
        <v>ac</v>
      </c>
      <c r="AF302" s="80" t="str">
        <f t="shared" ref="AF302" si="275">IFERROR((YEAR(AC302)-YEAR(AC301))*12+(MONTH(AC302)-MONTH(AC301))+1,"")</f>
        <v/>
      </c>
      <c r="AG302" s="79" t="str">
        <f>IF(AF302=1,"sm","ac")</f>
        <v>ac</v>
      </c>
      <c r="AH302" s="84"/>
      <c r="AI302" s="83"/>
      <c r="AJ302" s="78" t="str">
        <f t="shared" si="271"/>
        <v/>
      </c>
      <c r="AK302" s="77" t="str">
        <f t="shared" si="272"/>
        <v/>
      </c>
      <c r="AL302" s="77" t="str">
        <f t="shared" si="273"/>
        <v/>
      </c>
      <c r="AM302" s="81" t="str">
        <f>IF(AND(AE302="sm",AG302="sm",AI303="sm"),AO302,IF(AND(AE302="sm",AG302="sm",AI303="ac"),AP302,IF(AND(AE302="sm",AG302="ac",AI303="sm"),AQ302,IF(AND(AE302="sm",AG302="ac",AI303="ac"),AR302,IF(AND(AE302="ac",AG302="sm",AI303="sm"),AS302,IF(AND(AE302="ac",AG302="sm",AI303="ac"),AT302,IF(AND(AE302="ac",AG302="ac",AI303="sm"),AU302,IF(AND(AE302="ac",AG302="ac",AI303="ac"),AV302,"－"))))))))</f>
        <v/>
      </c>
      <c r="AN302" s="77"/>
      <c r="AO302" s="77" t="e">
        <f>IF(OR(AF302&lt;=0,AH303&lt;=0),"／",IF(AL303-AL302+1&gt;=AK302/2,AD302,IF(AL301-AL300+1&gt;AL303-AL302+1,AD302-1,AD302)))</f>
        <v>#VALUE!</v>
      </c>
      <c r="AP302" s="77" t="e">
        <f>IF(OR(AF302&lt;=0,AH303&lt;=0),"／",IF(AL302&lt;=AK302/2+1,AD302,AD302-1))</f>
        <v>#VALUE!</v>
      </c>
      <c r="AQ302" s="77" t="e">
        <f>IF(OR(AF302&lt;=0,AH303&lt;=0),"／",IF(AL303&lt;AK303/2,AD302-1,AD302))</f>
        <v>#VALUE!</v>
      </c>
      <c r="AR302" s="77" t="str">
        <f>IF(OR(AF302&lt;=0,AH303&lt;=0),"／",AD302)</f>
        <v/>
      </c>
      <c r="AS302" s="77" t="e">
        <f>IF(OR(AF302&lt;=0,AH303&lt;=0),"／",IF(AND(AL302&gt;=AK302/2+1,AL303&gt;=AK303/2),AD302-1,IF(AND(AL302&gt;=AK302/2+1,AL303&lt;AK303/2+1),AD302-2,IF(AND(AL302&lt;=AK302/2,AL303&gt;=AK303/2),AD302,IF(AND(AL302&lt;=AK302/2,AL303&lt;AK303/2),AD302-1,AD302)))))</f>
        <v>#VALUE!</v>
      </c>
      <c r="AT302" s="77" t="e">
        <f>IF(OR(AF302&lt;=0,AH303&lt;=0),"／",IF(AL302&lt;(AK302/2+1),AD302,AD302-1))</f>
        <v>#VALUE!</v>
      </c>
      <c r="AU302" s="77" t="e">
        <f>IF(OR(AF302&lt;=0,AH303&lt;=0),"／",IF(AL303&gt;=AK303/2,AD302,AD302-1))</f>
        <v>#VALUE!</v>
      </c>
      <c r="AV302" s="77" t="str">
        <f>IF(OR(AF302&lt;=0,AH303&lt;=0),"／",AD302)</f>
        <v/>
      </c>
      <c r="AW302" s="77"/>
    </row>
    <row r="303" spans="1:49" x14ac:dyDescent="0.15">
      <c r="A303" s="181"/>
      <c r="B303" s="72" t="str">
        <f>IF(職歴入力シート!C240="昭和","S",IF(職歴入力シート!C240="平成","H",IF(職歴入力シート!C240="令和","R","")))</f>
        <v/>
      </c>
      <c r="C303" s="53">
        <f>職歴入力シート!D240</f>
        <v>0</v>
      </c>
      <c r="D303" s="56">
        <f>職歴入力シート!E240</f>
        <v>0</v>
      </c>
      <c r="E303" s="54">
        <f>職歴入力シート!F240</f>
        <v>0</v>
      </c>
      <c r="F303" s="200"/>
      <c r="G303" s="200"/>
      <c r="H303" s="200"/>
      <c r="I303" s="200"/>
      <c r="J303" s="200"/>
      <c r="K303" s="200"/>
      <c r="L303" s="205">
        <f>職歴入力シート!H240</f>
        <v>0</v>
      </c>
      <c r="M303" s="206"/>
      <c r="N303" s="207"/>
      <c r="O303" s="200"/>
      <c r="P303" s="200"/>
      <c r="Q303" s="200"/>
      <c r="R303" s="200"/>
      <c r="S303" s="200"/>
      <c r="T303" s="201"/>
      <c r="V303" s="202"/>
      <c r="W303" s="203"/>
      <c r="X303" s="209"/>
      <c r="Z303" s="78" t="str">
        <f t="shared" si="266"/>
        <v>0</v>
      </c>
      <c r="AA303" s="77">
        <f t="shared" si="267"/>
        <v>0</v>
      </c>
      <c r="AB303" s="77">
        <f t="shared" si="268"/>
        <v>0</v>
      </c>
      <c r="AC303" s="79" t="str">
        <f t="shared" si="269"/>
        <v>33.0.0</v>
      </c>
      <c r="AD303" s="179"/>
      <c r="AE303" s="180"/>
      <c r="AF303" s="79"/>
      <c r="AG303" s="79"/>
      <c r="AH303" s="80" t="str">
        <f>IFERROR((YEAR(AC304)-YEAR(AC303))*12+(MONTH(AC304)-MONTH(AC303))+1,"")</f>
        <v/>
      </c>
      <c r="AI303" s="79" t="str">
        <f>IF(AH303=1,"sm","ac")</f>
        <v>ac</v>
      </c>
      <c r="AJ303" s="78" t="str">
        <f t="shared" si="271"/>
        <v/>
      </c>
      <c r="AK303" s="77" t="str">
        <f t="shared" si="272"/>
        <v/>
      </c>
      <c r="AL303" s="77" t="str">
        <f t="shared" si="273"/>
        <v/>
      </c>
      <c r="AM303" s="82"/>
      <c r="AN303" s="77"/>
      <c r="AO303" s="77"/>
      <c r="AP303" s="77"/>
      <c r="AQ303" s="77"/>
      <c r="AR303" s="77"/>
      <c r="AS303" s="77"/>
      <c r="AT303" s="77"/>
      <c r="AU303" s="77"/>
      <c r="AV303" s="77"/>
      <c r="AW303" s="77"/>
    </row>
    <row r="304" spans="1:49" x14ac:dyDescent="0.15">
      <c r="A304" s="181">
        <v>119</v>
      </c>
      <c r="B304" s="71" t="str">
        <f>IF(職歴入力シート!C241="昭和","S",IF(職歴入力シート!C241="平成","H",IF(職歴入力シート!C241="令和","R","")))</f>
        <v/>
      </c>
      <c r="C304" s="51">
        <f>職歴入力シート!D241</f>
        <v>0</v>
      </c>
      <c r="D304" s="55">
        <f>職歴入力シート!E241</f>
        <v>0</v>
      </c>
      <c r="E304" s="52">
        <f>職歴入力シート!F241</f>
        <v>0</v>
      </c>
      <c r="F304" s="184">
        <f>職歴入力シート!G241</f>
        <v>0</v>
      </c>
      <c r="G304" s="184"/>
      <c r="H304" s="184"/>
      <c r="I304" s="184"/>
      <c r="J304" s="184"/>
      <c r="K304" s="184"/>
      <c r="L304" s="186">
        <f>職歴入力シート!H241</f>
        <v>0</v>
      </c>
      <c r="M304" s="187"/>
      <c r="N304" s="188"/>
      <c r="O304" s="184">
        <f>職歴入力シート!I241</f>
        <v>0</v>
      </c>
      <c r="P304" s="184"/>
      <c r="Q304" s="184"/>
      <c r="R304" s="184">
        <f>職歴入力シート!J241</f>
        <v>0</v>
      </c>
      <c r="S304" s="184"/>
      <c r="T304" s="189"/>
      <c r="V304" s="191" t="str">
        <f t="shared" ref="V304" si="276">AM304</f>
        <v/>
      </c>
      <c r="W304" s="193"/>
      <c r="X304" s="208"/>
      <c r="Z304" s="78" t="str">
        <f t="shared" si="266"/>
        <v>0</v>
      </c>
      <c r="AA304" s="77">
        <f t="shared" si="267"/>
        <v>0</v>
      </c>
      <c r="AB304" s="77">
        <f t="shared" si="268"/>
        <v>0</v>
      </c>
      <c r="AC304" s="79" t="str">
        <f t="shared" si="269"/>
        <v>33.0.0</v>
      </c>
      <c r="AD304" s="179" t="str">
        <f t="shared" ref="AD304" si="277">IFERROR((YEAR(AC305)-YEAR(AC304))*12+(MONTH(AC305)-MONTH(AC304))+1,"")</f>
        <v/>
      </c>
      <c r="AE304" s="180" t="str">
        <f>IF(AD304=1,"sm","ac")</f>
        <v>ac</v>
      </c>
      <c r="AF304" s="80" t="str">
        <f t="shared" ref="AF304" si="278">IFERROR((YEAR(AC304)-YEAR(AC303))*12+(MONTH(AC304)-MONTH(AC303))+1,"")</f>
        <v/>
      </c>
      <c r="AG304" s="79" t="str">
        <f>IF(AF304=1,"sm","ac")</f>
        <v>ac</v>
      </c>
      <c r="AH304" s="84"/>
      <c r="AI304" s="83"/>
      <c r="AJ304" s="78" t="str">
        <f t="shared" si="271"/>
        <v/>
      </c>
      <c r="AK304" s="77" t="str">
        <f t="shared" si="272"/>
        <v/>
      </c>
      <c r="AL304" s="77" t="str">
        <f t="shared" si="273"/>
        <v/>
      </c>
      <c r="AM304" s="81" t="str">
        <f>IF(AND(AE304="sm",AG304="sm",AI305="sm"),AO304,IF(AND(AE304="sm",AG304="sm",AI305="ac"),AP304,IF(AND(AE304="sm",AG304="ac",AI305="sm"),AQ304,IF(AND(AE304="sm",AG304="ac",AI305="ac"),AR304,IF(AND(AE304="ac",AG304="sm",AI305="sm"),AS304,IF(AND(AE304="ac",AG304="sm",AI305="ac"),AT304,IF(AND(AE304="ac",AG304="ac",AI305="sm"),AU304,IF(AND(AE304="ac",AG304="ac",AI305="ac"),AV304,"－"))))))))</f>
        <v/>
      </c>
      <c r="AN304" s="77"/>
      <c r="AO304" s="77" t="e">
        <f>IF(OR(AF304&lt;=0,AH305&lt;=0),"／",IF(AL305-AL304+1&gt;=AK304/2,AD304,IF(AL303-AL302+1&gt;AL305-AL304+1,AD304-1,AD304)))</f>
        <v>#VALUE!</v>
      </c>
      <c r="AP304" s="77" t="e">
        <f>IF(OR(AF304&lt;=0,AH305&lt;=0),"／",IF(AL304&lt;=AK304/2+1,AD304,AD304-1))</f>
        <v>#VALUE!</v>
      </c>
      <c r="AQ304" s="77" t="e">
        <f>IF(OR(AF304&lt;=0,AH305&lt;=0),"／",IF(AL305&lt;AK305/2,AD304-1,AD304))</f>
        <v>#VALUE!</v>
      </c>
      <c r="AR304" s="77" t="str">
        <f>IF(OR(AF304&lt;=0,AH305&lt;=0),"／",AD304)</f>
        <v/>
      </c>
      <c r="AS304" s="77" t="e">
        <f>IF(OR(AF304&lt;=0,AH305&lt;=0),"／",IF(AND(AL304&gt;=AK304/2+1,AL305&gt;=AK305/2),AD304-1,IF(AND(AL304&gt;=AK304/2+1,AL305&lt;AK305/2+1),AD304-2,IF(AND(AL304&lt;=AK304/2,AL305&gt;=AK305/2),AD304,IF(AND(AL304&lt;=AK304/2,AL305&lt;AK305/2),AD304-1,AD304)))))</f>
        <v>#VALUE!</v>
      </c>
      <c r="AT304" s="77" t="e">
        <f>IF(OR(AF304&lt;=0,AH305&lt;=0),"／",IF(AL304&lt;(AK304/2+1),AD304,AD304-1))</f>
        <v>#VALUE!</v>
      </c>
      <c r="AU304" s="77" t="e">
        <f>IF(OR(AF304&lt;=0,AH305&lt;=0),"／",IF(AL305&gt;=AK305/2,AD304,AD304-1))</f>
        <v>#VALUE!</v>
      </c>
      <c r="AV304" s="77" t="str">
        <f>IF(OR(AF304&lt;=0,AH305&lt;=0),"／",AD304)</f>
        <v/>
      </c>
      <c r="AW304" s="77"/>
    </row>
    <row r="305" spans="1:49" x14ac:dyDescent="0.15">
      <c r="A305" s="181"/>
      <c r="B305" s="72" t="str">
        <f>IF(職歴入力シート!C242="昭和","S",IF(職歴入力シート!C242="平成","H",IF(職歴入力シート!C242="令和","R","")))</f>
        <v/>
      </c>
      <c r="C305" s="53">
        <f>職歴入力シート!D242</f>
        <v>0</v>
      </c>
      <c r="D305" s="56">
        <f>職歴入力シート!E242</f>
        <v>0</v>
      </c>
      <c r="E305" s="54">
        <f>職歴入力シート!F242</f>
        <v>0</v>
      </c>
      <c r="F305" s="200"/>
      <c r="G305" s="200"/>
      <c r="H305" s="200"/>
      <c r="I305" s="200"/>
      <c r="J305" s="200"/>
      <c r="K305" s="200"/>
      <c r="L305" s="205">
        <f>職歴入力シート!H242</f>
        <v>0</v>
      </c>
      <c r="M305" s="206"/>
      <c r="N305" s="207"/>
      <c r="O305" s="200"/>
      <c r="P305" s="200"/>
      <c r="Q305" s="200"/>
      <c r="R305" s="200"/>
      <c r="S305" s="200"/>
      <c r="T305" s="201"/>
      <c r="V305" s="202"/>
      <c r="W305" s="203"/>
      <c r="X305" s="209"/>
      <c r="Z305" s="78" t="str">
        <f t="shared" si="266"/>
        <v>0</v>
      </c>
      <c r="AA305" s="77">
        <f t="shared" si="267"/>
        <v>0</v>
      </c>
      <c r="AB305" s="77">
        <f t="shared" si="268"/>
        <v>0</v>
      </c>
      <c r="AC305" s="79" t="str">
        <f t="shared" si="269"/>
        <v>33.0.0</v>
      </c>
      <c r="AD305" s="179"/>
      <c r="AE305" s="180"/>
      <c r="AF305" s="79"/>
      <c r="AG305" s="79"/>
      <c r="AH305" s="80" t="str">
        <f>IFERROR((YEAR(AC306)-YEAR(AC305))*12+(MONTH(AC306)-MONTH(AC305))+1,"")</f>
        <v/>
      </c>
      <c r="AI305" s="79" t="str">
        <f>IF(AH305=1,"sm","ac")</f>
        <v>ac</v>
      </c>
      <c r="AJ305" s="78" t="str">
        <f t="shared" si="271"/>
        <v/>
      </c>
      <c r="AK305" s="77" t="str">
        <f t="shared" si="272"/>
        <v/>
      </c>
      <c r="AL305" s="77" t="str">
        <f t="shared" si="273"/>
        <v/>
      </c>
      <c r="AM305" s="82"/>
      <c r="AN305" s="77"/>
      <c r="AO305" s="77"/>
      <c r="AP305" s="77"/>
      <c r="AQ305" s="77"/>
      <c r="AR305" s="77"/>
      <c r="AS305" s="77"/>
      <c r="AT305" s="77"/>
      <c r="AU305" s="77"/>
      <c r="AV305" s="77"/>
      <c r="AW305" s="77"/>
    </row>
    <row r="306" spans="1:49" x14ac:dyDescent="0.15">
      <c r="A306" s="181">
        <v>120</v>
      </c>
      <c r="B306" s="71" t="str">
        <f>IF(職歴入力シート!C243="昭和","S",IF(職歴入力シート!C243="平成","H",IF(職歴入力シート!C243="令和","R","")))</f>
        <v/>
      </c>
      <c r="C306" s="51">
        <f>職歴入力シート!D243</f>
        <v>0</v>
      </c>
      <c r="D306" s="55">
        <f>職歴入力シート!E243</f>
        <v>0</v>
      </c>
      <c r="E306" s="52">
        <f>職歴入力シート!F243</f>
        <v>0</v>
      </c>
      <c r="F306" s="184">
        <f>職歴入力シート!G243</f>
        <v>0</v>
      </c>
      <c r="G306" s="184"/>
      <c r="H306" s="184"/>
      <c r="I306" s="184"/>
      <c r="J306" s="184"/>
      <c r="K306" s="184"/>
      <c r="L306" s="186">
        <f>職歴入力シート!H243</f>
        <v>0</v>
      </c>
      <c r="M306" s="187"/>
      <c r="N306" s="188"/>
      <c r="O306" s="184">
        <f>職歴入力シート!I243</f>
        <v>0</v>
      </c>
      <c r="P306" s="184"/>
      <c r="Q306" s="184"/>
      <c r="R306" s="184">
        <f>職歴入力シート!J243</f>
        <v>0</v>
      </c>
      <c r="S306" s="184"/>
      <c r="T306" s="189"/>
      <c r="V306" s="191" t="str">
        <f t="shared" ref="V306" si="279">AM306</f>
        <v/>
      </c>
      <c r="W306" s="193"/>
      <c r="X306" s="208"/>
      <c r="Z306" s="78" t="str">
        <f t="shared" si="266"/>
        <v>0</v>
      </c>
      <c r="AA306" s="77">
        <f t="shared" si="267"/>
        <v>0</v>
      </c>
      <c r="AB306" s="77">
        <f t="shared" si="268"/>
        <v>0</v>
      </c>
      <c r="AC306" s="79" t="str">
        <f t="shared" si="269"/>
        <v>33.0.0</v>
      </c>
      <c r="AD306" s="179" t="str">
        <f t="shared" ref="AD306" si="280">IFERROR((YEAR(AC307)-YEAR(AC306))*12+(MONTH(AC307)-MONTH(AC306))+1,"")</f>
        <v/>
      </c>
      <c r="AE306" s="180" t="str">
        <f>IF(AD306=1,"sm","ac")</f>
        <v>ac</v>
      </c>
      <c r="AF306" s="80" t="str">
        <f t="shared" ref="AF306" si="281">IFERROR((YEAR(AC306)-YEAR(AC305))*12+(MONTH(AC306)-MONTH(AC305))+1,"")</f>
        <v/>
      </c>
      <c r="AG306" s="79" t="str">
        <f>IF(AF306=1,"sm","ac")</f>
        <v>ac</v>
      </c>
      <c r="AH306" s="84"/>
      <c r="AI306" s="83"/>
      <c r="AJ306" s="78" t="str">
        <f t="shared" si="271"/>
        <v/>
      </c>
      <c r="AK306" s="77" t="str">
        <f t="shared" si="272"/>
        <v/>
      </c>
      <c r="AL306" s="77" t="str">
        <f t="shared" si="273"/>
        <v/>
      </c>
      <c r="AM306" s="81" t="str">
        <f>IF(AND(AE306="sm",AG306="sm",AI307="sm"),AO306,IF(AND(AE306="sm",AG306="sm",AI307="ac"),AP306,IF(AND(AE306="sm",AG306="ac",AI307="sm"),AQ306,IF(AND(AE306="sm",AG306="ac",AI307="ac"),AR306,IF(AND(AE306="ac",AG306="sm",AI307="sm"),AS306,IF(AND(AE306="ac",AG306="sm",AI307="ac"),AT306,IF(AND(AE306="ac",AG306="ac",AI307="sm"),AU306,IF(AND(AE306="ac",AG306="ac",AI307="ac"),AV306,"－"))))))))</f>
        <v/>
      </c>
      <c r="AN306" s="77"/>
      <c r="AO306" s="77" t="e">
        <f>IF(OR(AF306&lt;=0,AH307&lt;=0),"／",IF(AL307-AL306+1&gt;=AK306/2,AD306,IF(AL305-AL304+1&gt;AL307-AL306+1,AD306-1,AD306)))</f>
        <v>#VALUE!</v>
      </c>
      <c r="AP306" s="77" t="e">
        <f>IF(OR(AF306&lt;=0,AH307&lt;=0),"／",IF(AL306&lt;=AK306/2+1,AD306,AD306-1))</f>
        <v>#VALUE!</v>
      </c>
      <c r="AQ306" s="77" t="e">
        <f>IF(OR(AF306&lt;=0,AH307&lt;=0),"／",IF(AL307&lt;AK307/2,AD306-1,AD306))</f>
        <v>#VALUE!</v>
      </c>
      <c r="AR306" s="77" t="str">
        <f>IF(OR(AF306&lt;=0,AH307&lt;=0),"／",AD306)</f>
        <v/>
      </c>
      <c r="AS306" s="77" t="e">
        <f>IF(OR(AF306&lt;=0,AH307&lt;=0),"／",IF(AND(AL306&gt;=AK306/2+1,AL307&gt;=AK307/2),AD306-1,IF(AND(AL306&gt;=AK306/2+1,AL307&lt;AK307/2+1),AD306-2,IF(AND(AL306&lt;=AK306/2,AL307&gt;=AK307/2),AD306,IF(AND(AL306&lt;=AK306/2,AL307&lt;AK307/2),AD306-1,AD306)))))</f>
        <v>#VALUE!</v>
      </c>
      <c r="AT306" s="77" t="e">
        <f>IF(OR(AF306&lt;=0,AH307&lt;=0),"／",IF(AL306&lt;(AK306/2+1),AD306,AD306-1))</f>
        <v>#VALUE!</v>
      </c>
      <c r="AU306" s="77" t="e">
        <f>IF(OR(AF306&lt;=0,AH307&lt;=0),"／",IF(AL307&gt;=AK307/2,AD306,AD306-1))</f>
        <v>#VALUE!</v>
      </c>
      <c r="AV306" s="77" t="str">
        <f>IF(OR(AF306&lt;=0,AH307&lt;=0),"／",AD306)</f>
        <v/>
      </c>
      <c r="AW306" s="77"/>
    </row>
    <row r="307" spans="1:49" x14ac:dyDescent="0.15">
      <c r="A307" s="181"/>
      <c r="B307" s="72" t="str">
        <f>IF(職歴入力シート!C244="昭和","S",IF(職歴入力シート!C244="平成","H",IF(職歴入力シート!C244="令和","R","")))</f>
        <v/>
      </c>
      <c r="C307" s="53">
        <f>職歴入力シート!D244</f>
        <v>0</v>
      </c>
      <c r="D307" s="56">
        <f>職歴入力シート!E244</f>
        <v>0</v>
      </c>
      <c r="E307" s="54">
        <f>職歴入力シート!F244</f>
        <v>0</v>
      </c>
      <c r="F307" s="200"/>
      <c r="G307" s="200"/>
      <c r="H307" s="200"/>
      <c r="I307" s="200"/>
      <c r="J307" s="200"/>
      <c r="K307" s="200"/>
      <c r="L307" s="205">
        <f>職歴入力シート!H244</f>
        <v>0</v>
      </c>
      <c r="M307" s="206"/>
      <c r="N307" s="207"/>
      <c r="O307" s="200"/>
      <c r="P307" s="200"/>
      <c r="Q307" s="200"/>
      <c r="R307" s="200"/>
      <c r="S307" s="200"/>
      <c r="T307" s="201"/>
      <c r="V307" s="202"/>
      <c r="W307" s="203"/>
      <c r="X307" s="209"/>
      <c r="Z307" s="78" t="str">
        <f t="shared" si="266"/>
        <v>0</v>
      </c>
      <c r="AA307" s="77">
        <f t="shared" si="267"/>
        <v>0</v>
      </c>
      <c r="AB307" s="77">
        <f t="shared" si="268"/>
        <v>0</v>
      </c>
      <c r="AC307" s="79" t="str">
        <f t="shared" si="269"/>
        <v>33.0.0</v>
      </c>
      <c r="AD307" s="179"/>
      <c r="AE307" s="180"/>
      <c r="AF307" s="79"/>
      <c r="AG307" s="79"/>
      <c r="AH307" s="80" t="str">
        <f>IFERROR((YEAR(AC308)-YEAR(AC307))*12+(MONTH(AC308)-MONTH(AC307))+1,"")</f>
        <v/>
      </c>
      <c r="AI307" s="79" t="str">
        <f>IF(AH307=1,"sm","ac")</f>
        <v>ac</v>
      </c>
      <c r="AJ307" s="78" t="str">
        <f t="shared" si="271"/>
        <v/>
      </c>
      <c r="AK307" s="77" t="str">
        <f t="shared" si="272"/>
        <v/>
      </c>
      <c r="AL307" s="77" t="str">
        <f t="shared" si="273"/>
        <v/>
      </c>
      <c r="AM307" s="82"/>
      <c r="AN307" s="77"/>
      <c r="AO307" s="77"/>
      <c r="AP307" s="77"/>
      <c r="AQ307" s="77"/>
      <c r="AR307" s="77"/>
      <c r="AS307" s="77"/>
      <c r="AT307" s="77"/>
      <c r="AU307" s="77"/>
      <c r="AV307" s="77"/>
      <c r="AW307" s="77"/>
    </row>
    <row r="308" spans="1:49" ht="13.5" customHeight="1" x14ac:dyDescent="0.15">
      <c r="A308" s="181">
        <v>121</v>
      </c>
      <c r="B308" s="71" t="str">
        <f>IF(職歴入力シート!C245="昭和","S",IF(職歴入力シート!C245="平成","H",IF(職歴入力シート!C245="令和","R","")))</f>
        <v/>
      </c>
      <c r="C308" s="51">
        <f>職歴入力シート!D245</f>
        <v>0</v>
      </c>
      <c r="D308" s="55">
        <f>職歴入力シート!E245</f>
        <v>0</v>
      </c>
      <c r="E308" s="52">
        <f>職歴入力シート!F245</f>
        <v>0</v>
      </c>
      <c r="F308" s="184">
        <f>職歴入力シート!G245</f>
        <v>0</v>
      </c>
      <c r="G308" s="184"/>
      <c r="H308" s="184"/>
      <c r="I308" s="184"/>
      <c r="J308" s="184"/>
      <c r="K308" s="184"/>
      <c r="L308" s="186">
        <f>職歴入力シート!H245</f>
        <v>0</v>
      </c>
      <c r="M308" s="187"/>
      <c r="N308" s="188"/>
      <c r="O308" s="184">
        <f>職歴入力シート!I245</f>
        <v>0</v>
      </c>
      <c r="P308" s="184"/>
      <c r="Q308" s="184"/>
      <c r="R308" s="184">
        <f>職歴入力シート!J245</f>
        <v>0</v>
      </c>
      <c r="S308" s="184"/>
      <c r="T308" s="189"/>
      <c r="V308" s="191" t="str">
        <f t="shared" ref="V308:V354" si="282">AM308</f>
        <v/>
      </c>
      <c r="W308" s="193"/>
      <c r="X308" s="195"/>
      <c r="Z308" s="78" t="str">
        <f t="shared" si="266"/>
        <v>0</v>
      </c>
      <c r="AA308" s="77">
        <f t="shared" si="267"/>
        <v>0</v>
      </c>
      <c r="AB308" s="77">
        <f t="shared" si="268"/>
        <v>0</v>
      </c>
      <c r="AC308" s="79" t="str">
        <f t="shared" si="269"/>
        <v>33.0.0</v>
      </c>
      <c r="AD308" s="179" t="str">
        <f t="shared" ref="AD308" si="283">IFERROR((YEAR(AC309)-YEAR(AC308))*12+(MONTH(AC309)-MONTH(AC308))+1,"")</f>
        <v/>
      </c>
      <c r="AE308" s="180" t="str">
        <f>IF(AD308=1,"sm","ac")</f>
        <v>ac</v>
      </c>
      <c r="AF308" s="80" t="str">
        <f t="shared" ref="AF308" si="284">IFERROR((YEAR(AC308)-YEAR(AC307))*12+(MONTH(AC308)-MONTH(AC307))+1,"")</f>
        <v/>
      </c>
      <c r="AG308" s="79" t="str">
        <f>IF(AF308=1,"sm","ac")</f>
        <v>ac</v>
      </c>
      <c r="AH308" s="84"/>
      <c r="AI308" s="83"/>
      <c r="AJ308" s="78" t="str">
        <f t="shared" si="271"/>
        <v/>
      </c>
      <c r="AK308" s="77" t="str">
        <f t="shared" si="272"/>
        <v/>
      </c>
      <c r="AL308" s="77" t="str">
        <f t="shared" si="273"/>
        <v/>
      </c>
      <c r="AM308" s="81" t="str">
        <f>IF(AND(AE308="sm",AG308="sm",AI309="sm"),AO308,IF(AND(AE308="sm",AG308="sm",AI309="ac"),AP308,IF(AND(AE308="sm",AG308="ac",AI309="sm"),AQ308,IF(AND(AE308="sm",AG308="ac",AI309="ac"),AR308,IF(AND(AE308="ac",AG308="sm",AI309="sm"),AS308,IF(AND(AE308="ac",AG308="sm",AI309="ac"),AT308,IF(AND(AE308="ac",AG308="ac",AI309="sm"),AU308,IF(AND(AE308="ac",AG308="ac",AI309="ac"),AV308,"－"))))))))</f>
        <v/>
      </c>
      <c r="AN308" s="77"/>
      <c r="AO308" s="77" t="e">
        <f>IF(OR(AF308&lt;=0,AH309&lt;=0),"／",IF(AL309-AL308+1&gt;=AK308/2,AD308,IF(AL307-AL306+1&gt;AL309-AL308+1,AD308-1,AD308)))</f>
        <v>#VALUE!</v>
      </c>
      <c r="AP308" s="77" t="e">
        <f>IF(OR(AF308&lt;=0,AH309&lt;=0),"／",IF(AL308&lt;=AK308/2+1,AD308,AD308-1))</f>
        <v>#VALUE!</v>
      </c>
      <c r="AQ308" s="77" t="e">
        <f>IF(OR(AF308&lt;=0,AH309&lt;=0),"／",IF(AL309&lt;AK309/2,AD308-1,AD308))</f>
        <v>#VALUE!</v>
      </c>
      <c r="AR308" s="77" t="str">
        <f>IF(OR(AF308&lt;=0,AH309&lt;=0),"／",AD308)</f>
        <v/>
      </c>
      <c r="AS308" s="77" t="e">
        <f>IF(OR(AF308&lt;=0,AH309&lt;=0),"／",IF(AND(AL308&gt;=AK308/2+1,AL309&gt;=AK309/2),AD308-1,IF(AND(AL308&gt;=AK308/2+1,AL309&lt;AK309/2+1),AD308-2,IF(AND(AL308&lt;=AK308/2,AL309&gt;=AK309/2),AD308,IF(AND(AL308&lt;=AK308/2,AL309&lt;AK309/2),AD308-1,AD308)))))</f>
        <v>#VALUE!</v>
      </c>
      <c r="AT308" s="77" t="e">
        <f>IF(OR(AF308&lt;=0,AH309&lt;=0),"／",IF(AL308&lt;(AK308/2+1),AD308,AD308-1))</f>
        <v>#VALUE!</v>
      </c>
      <c r="AU308" s="77" t="e">
        <f>IF(OR(AF308&lt;=0,AH309&lt;=0),"／",IF(AL309&gt;=AK309/2,AD308,AD308-1))</f>
        <v>#VALUE!</v>
      </c>
      <c r="AV308" s="77" t="str">
        <f>IF(OR(AF308&lt;=0,AH309&lt;=0),"／",AD308)</f>
        <v/>
      </c>
      <c r="AW308" s="77"/>
    </row>
    <row r="309" spans="1:49" x14ac:dyDescent="0.15">
      <c r="A309" s="181"/>
      <c r="B309" s="72" t="str">
        <f>IF(職歴入力シート!C246="昭和","S",IF(職歴入力シート!C246="平成","H",IF(職歴入力シート!C246="令和","R","")))</f>
        <v/>
      </c>
      <c r="C309" s="53">
        <f>職歴入力シート!D246</f>
        <v>0</v>
      </c>
      <c r="D309" s="56">
        <f>職歴入力シート!E246</f>
        <v>0</v>
      </c>
      <c r="E309" s="54">
        <f>職歴入力シート!F246</f>
        <v>0</v>
      </c>
      <c r="F309" s="200"/>
      <c r="G309" s="200"/>
      <c r="H309" s="200"/>
      <c r="I309" s="200"/>
      <c r="J309" s="200"/>
      <c r="K309" s="200"/>
      <c r="L309" s="205">
        <f>職歴入力シート!H246</f>
        <v>0</v>
      </c>
      <c r="M309" s="206"/>
      <c r="N309" s="207"/>
      <c r="O309" s="200"/>
      <c r="P309" s="200"/>
      <c r="Q309" s="200"/>
      <c r="R309" s="200"/>
      <c r="S309" s="200"/>
      <c r="T309" s="201"/>
      <c r="V309" s="202"/>
      <c r="W309" s="203"/>
      <c r="X309" s="204"/>
      <c r="Z309" s="78" t="str">
        <f t="shared" si="266"/>
        <v>0</v>
      </c>
      <c r="AA309" s="77">
        <f t="shared" si="267"/>
        <v>0</v>
      </c>
      <c r="AB309" s="77">
        <f t="shared" si="268"/>
        <v>0</v>
      </c>
      <c r="AC309" s="79" t="str">
        <f t="shared" si="269"/>
        <v>33.0.0</v>
      </c>
      <c r="AD309" s="179"/>
      <c r="AE309" s="180"/>
      <c r="AF309" s="79"/>
      <c r="AG309" s="79"/>
      <c r="AH309" s="80" t="str">
        <f>IFERROR((YEAR(AC310)-YEAR(AC309))*12+(MONTH(AC310)-MONTH(AC309))+1,"")</f>
        <v/>
      </c>
      <c r="AI309" s="79" t="str">
        <f>IF(AH309=1,"sm","ac")</f>
        <v>ac</v>
      </c>
      <c r="AJ309" s="78" t="str">
        <f t="shared" si="271"/>
        <v/>
      </c>
      <c r="AK309" s="77" t="str">
        <f t="shared" si="272"/>
        <v/>
      </c>
      <c r="AL309" s="77" t="str">
        <f t="shared" si="273"/>
        <v/>
      </c>
      <c r="AM309" s="82"/>
      <c r="AN309" s="77"/>
      <c r="AO309" s="77"/>
      <c r="AP309" s="77"/>
      <c r="AQ309" s="77"/>
      <c r="AR309" s="77"/>
      <c r="AS309" s="77"/>
      <c r="AT309" s="77"/>
      <c r="AU309" s="77"/>
      <c r="AV309" s="77"/>
      <c r="AW309" s="77"/>
    </row>
    <row r="310" spans="1:49" ht="13.5" customHeight="1" x14ac:dyDescent="0.15">
      <c r="A310" s="181">
        <v>122</v>
      </c>
      <c r="B310" s="71" t="str">
        <f>IF(職歴入力シート!C247="昭和","S",IF(職歴入力シート!C247="平成","H",IF(職歴入力シート!C247="令和","R","")))</f>
        <v/>
      </c>
      <c r="C310" s="51">
        <f>職歴入力シート!D247</f>
        <v>0</v>
      </c>
      <c r="D310" s="55">
        <f>職歴入力シート!E247</f>
        <v>0</v>
      </c>
      <c r="E310" s="52">
        <f>職歴入力シート!F247</f>
        <v>0</v>
      </c>
      <c r="F310" s="184">
        <f>職歴入力シート!G247</f>
        <v>0</v>
      </c>
      <c r="G310" s="184"/>
      <c r="H310" s="184"/>
      <c r="I310" s="184"/>
      <c r="J310" s="184"/>
      <c r="K310" s="184"/>
      <c r="L310" s="186">
        <f>職歴入力シート!H247</f>
        <v>0</v>
      </c>
      <c r="M310" s="187"/>
      <c r="N310" s="188"/>
      <c r="O310" s="184">
        <f>職歴入力シート!I247</f>
        <v>0</v>
      </c>
      <c r="P310" s="184"/>
      <c r="Q310" s="184"/>
      <c r="R310" s="184">
        <f>職歴入力シート!J247</f>
        <v>0</v>
      </c>
      <c r="S310" s="184"/>
      <c r="T310" s="189"/>
      <c r="V310" s="191" t="str">
        <f t="shared" si="282"/>
        <v/>
      </c>
      <c r="W310" s="193"/>
      <c r="X310" s="195"/>
      <c r="Z310" s="78" t="str">
        <f t="shared" si="266"/>
        <v>0</v>
      </c>
      <c r="AA310" s="77">
        <f t="shared" si="267"/>
        <v>0</v>
      </c>
      <c r="AB310" s="77">
        <f t="shared" si="268"/>
        <v>0</v>
      </c>
      <c r="AC310" s="79" t="str">
        <f t="shared" si="269"/>
        <v>33.0.0</v>
      </c>
      <c r="AD310" s="179" t="str">
        <f t="shared" ref="AD310" si="285">IFERROR((YEAR(AC311)-YEAR(AC310))*12+(MONTH(AC311)-MONTH(AC310))+1,"")</f>
        <v/>
      </c>
      <c r="AE310" s="180" t="str">
        <f>IF(AD310=1,"sm","ac")</f>
        <v>ac</v>
      </c>
      <c r="AF310" s="80" t="str">
        <f t="shared" ref="AF310" si="286">IFERROR((YEAR(AC310)-YEAR(AC309))*12+(MONTH(AC310)-MONTH(AC309))+1,"")</f>
        <v/>
      </c>
      <c r="AG310" s="79" t="str">
        <f>IF(AF310=1,"sm","ac")</f>
        <v>ac</v>
      </c>
      <c r="AH310" s="84"/>
      <c r="AI310" s="83"/>
      <c r="AJ310" s="78" t="str">
        <f t="shared" si="271"/>
        <v/>
      </c>
      <c r="AK310" s="77" t="str">
        <f t="shared" si="272"/>
        <v/>
      </c>
      <c r="AL310" s="77" t="str">
        <f t="shared" si="273"/>
        <v/>
      </c>
      <c r="AM310" s="81" t="str">
        <f>IF(AND(AE310="sm",AG310="sm",AI311="sm"),AO310,IF(AND(AE310="sm",AG310="sm",AI311="ac"),AP310,IF(AND(AE310="sm",AG310="ac",AI311="sm"),AQ310,IF(AND(AE310="sm",AG310="ac",AI311="ac"),AR310,IF(AND(AE310="ac",AG310="sm",AI311="sm"),AS310,IF(AND(AE310="ac",AG310="sm",AI311="ac"),AT310,IF(AND(AE310="ac",AG310="ac",AI311="sm"),AU310,IF(AND(AE310="ac",AG310="ac",AI311="ac"),AV310,"－"))))))))</f>
        <v/>
      </c>
      <c r="AN310" s="77"/>
      <c r="AO310" s="77" t="e">
        <f>IF(OR(AF310&lt;=0,AH311&lt;=0),"／",IF(AL311-AL310+1&gt;=AK310/2,AD310,IF(AL309-AL308+1&gt;AL311-AL310+1,AD310-1,AD310)))</f>
        <v>#VALUE!</v>
      </c>
      <c r="AP310" s="77" t="e">
        <f>IF(OR(AF310&lt;=0,AH311&lt;=0),"／",IF(AL310&lt;=AK310/2+1,AD310,AD310-1))</f>
        <v>#VALUE!</v>
      </c>
      <c r="AQ310" s="77" t="e">
        <f>IF(OR(AF310&lt;=0,AH311&lt;=0),"／",IF(AL311&lt;AK311/2,AD310-1,AD310))</f>
        <v>#VALUE!</v>
      </c>
      <c r="AR310" s="77" t="str">
        <f>IF(OR(AF310&lt;=0,AH311&lt;=0),"／",AD310)</f>
        <v/>
      </c>
      <c r="AS310" s="77" t="e">
        <f>IF(OR(AF310&lt;=0,AH311&lt;=0),"／",IF(AND(AL310&gt;=AK310/2+1,AL311&gt;=AK311/2),AD310-1,IF(AND(AL310&gt;=AK310/2+1,AL311&lt;AK311/2+1),AD310-2,IF(AND(AL310&lt;=AK310/2,AL311&gt;=AK311/2),AD310,IF(AND(AL310&lt;=AK310/2,AL311&lt;AK311/2),AD310-1,AD310)))))</f>
        <v>#VALUE!</v>
      </c>
      <c r="AT310" s="77" t="e">
        <f>IF(OR(AF310&lt;=0,AH311&lt;=0),"／",IF(AL310&lt;(AK310/2+1),AD310,AD310-1))</f>
        <v>#VALUE!</v>
      </c>
      <c r="AU310" s="77" t="e">
        <f>IF(OR(AF310&lt;=0,AH311&lt;=0),"／",IF(AL311&gt;=AK311/2,AD310,AD310-1))</f>
        <v>#VALUE!</v>
      </c>
      <c r="AV310" s="77" t="str">
        <f>IF(OR(AF310&lt;=0,AH311&lt;=0),"／",AD310)</f>
        <v/>
      </c>
      <c r="AW310" s="77"/>
    </row>
    <row r="311" spans="1:49" x14ac:dyDescent="0.15">
      <c r="A311" s="181"/>
      <c r="B311" s="72" t="str">
        <f>IF(職歴入力シート!C248="昭和","S",IF(職歴入力シート!C248="平成","H",IF(職歴入力シート!C248="令和","R","")))</f>
        <v/>
      </c>
      <c r="C311" s="53">
        <f>職歴入力シート!D248</f>
        <v>0</v>
      </c>
      <c r="D311" s="56">
        <f>職歴入力シート!E248</f>
        <v>0</v>
      </c>
      <c r="E311" s="54">
        <f>職歴入力シート!F248</f>
        <v>0</v>
      </c>
      <c r="F311" s="200"/>
      <c r="G311" s="200"/>
      <c r="H311" s="200"/>
      <c r="I311" s="200"/>
      <c r="J311" s="200"/>
      <c r="K311" s="200"/>
      <c r="L311" s="205">
        <f>職歴入力シート!H248</f>
        <v>0</v>
      </c>
      <c r="M311" s="206"/>
      <c r="N311" s="207"/>
      <c r="O311" s="200"/>
      <c r="P311" s="200"/>
      <c r="Q311" s="200"/>
      <c r="R311" s="200"/>
      <c r="S311" s="200"/>
      <c r="T311" s="201"/>
      <c r="V311" s="202"/>
      <c r="W311" s="203"/>
      <c r="X311" s="204"/>
      <c r="Z311" s="78" t="str">
        <f t="shared" si="266"/>
        <v>0</v>
      </c>
      <c r="AA311" s="77">
        <f t="shared" si="267"/>
        <v>0</v>
      </c>
      <c r="AB311" s="77">
        <f t="shared" si="268"/>
        <v>0</v>
      </c>
      <c r="AC311" s="79" t="str">
        <f t="shared" si="269"/>
        <v>33.0.0</v>
      </c>
      <c r="AD311" s="179"/>
      <c r="AE311" s="180"/>
      <c r="AF311" s="79"/>
      <c r="AG311" s="79"/>
      <c r="AH311" s="80" t="str">
        <f>IFERROR((YEAR(AC312)-YEAR(AC311))*12+(MONTH(AC312)-MONTH(AC311))+1,"")</f>
        <v/>
      </c>
      <c r="AI311" s="79" t="str">
        <f>IF(AH311=1,"sm","ac")</f>
        <v>ac</v>
      </c>
      <c r="AJ311" s="78" t="str">
        <f t="shared" si="271"/>
        <v/>
      </c>
      <c r="AK311" s="77" t="str">
        <f t="shared" si="272"/>
        <v/>
      </c>
      <c r="AL311" s="77" t="str">
        <f t="shared" si="273"/>
        <v/>
      </c>
      <c r="AM311" s="82"/>
      <c r="AN311" s="77"/>
      <c r="AO311" s="77"/>
      <c r="AP311" s="77"/>
      <c r="AQ311" s="77"/>
      <c r="AR311" s="77"/>
      <c r="AS311" s="77"/>
      <c r="AT311" s="77"/>
      <c r="AU311" s="77"/>
      <c r="AV311" s="77"/>
      <c r="AW311" s="77"/>
    </row>
    <row r="312" spans="1:49" ht="13.5" customHeight="1" x14ac:dyDescent="0.15">
      <c r="A312" s="181">
        <v>123</v>
      </c>
      <c r="B312" s="71" t="str">
        <f>IF(職歴入力シート!C249="昭和","S",IF(職歴入力シート!C249="平成","H",IF(職歴入力シート!C249="令和","R","")))</f>
        <v/>
      </c>
      <c r="C312" s="51">
        <f>職歴入力シート!D249</f>
        <v>0</v>
      </c>
      <c r="D312" s="55">
        <f>職歴入力シート!E249</f>
        <v>0</v>
      </c>
      <c r="E312" s="52">
        <f>職歴入力シート!F249</f>
        <v>0</v>
      </c>
      <c r="F312" s="184">
        <f>職歴入力シート!G249</f>
        <v>0</v>
      </c>
      <c r="G312" s="184"/>
      <c r="H312" s="184"/>
      <c r="I312" s="184"/>
      <c r="J312" s="184"/>
      <c r="K312" s="184"/>
      <c r="L312" s="186">
        <f>職歴入力シート!H249</f>
        <v>0</v>
      </c>
      <c r="M312" s="187"/>
      <c r="N312" s="188"/>
      <c r="O312" s="184">
        <f>職歴入力シート!I249</f>
        <v>0</v>
      </c>
      <c r="P312" s="184"/>
      <c r="Q312" s="184"/>
      <c r="R312" s="184">
        <f>職歴入力シート!J249</f>
        <v>0</v>
      </c>
      <c r="S312" s="184"/>
      <c r="T312" s="189"/>
      <c r="V312" s="191" t="str">
        <f t="shared" si="282"/>
        <v/>
      </c>
      <c r="W312" s="193"/>
      <c r="X312" s="195"/>
      <c r="Z312" s="78" t="str">
        <f t="shared" si="266"/>
        <v>0</v>
      </c>
      <c r="AA312" s="77">
        <f t="shared" si="267"/>
        <v>0</v>
      </c>
      <c r="AB312" s="77">
        <f t="shared" si="268"/>
        <v>0</v>
      </c>
      <c r="AC312" s="79" t="str">
        <f t="shared" si="269"/>
        <v>33.0.0</v>
      </c>
      <c r="AD312" s="179" t="str">
        <f t="shared" ref="AD312" si="287">IFERROR((YEAR(AC313)-YEAR(AC312))*12+(MONTH(AC313)-MONTH(AC312))+1,"")</f>
        <v/>
      </c>
      <c r="AE312" s="180" t="str">
        <f>IF(AD312=1,"sm","ac")</f>
        <v>ac</v>
      </c>
      <c r="AF312" s="80" t="str">
        <f t="shared" ref="AF312" si="288">IFERROR((YEAR(AC312)-YEAR(AC311))*12+(MONTH(AC312)-MONTH(AC311))+1,"")</f>
        <v/>
      </c>
      <c r="AG312" s="79" t="str">
        <f>IF(AF312=1,"sm","ac")</f>
        <v>ac</v>
      </c>
      <c r="AH312" s="84"/>
      <c r="AI312" s="83"/>
      <c r="AJ312" s="78" t="str">
        <f t="shared" si="271"/>
        <v/>
      </c>
      <c r="AK312" s="77" t="str">
        <f t="shared" si="272"/>
        <v/>
      </c>
      <c r="AL312" s="77" t="str">
        <f t="shared" si="273"/>
        <v/>
      </c>
      <c r="AM312" s="81" t="str">
        <f>IF(AND(AE312="sm",AG312="sm",AI313="sm"),AO312,IF(AND(AE312="sm",AG312="sm",AI313="ac"),AP312,IF(AND(AE312="sm",AG312="ac",AI313="sm"),AQ312,IF(AND(AE312="sm",AG312="ac",AI313="ac"),AR312,IF(AND(AE312="ac",AG312="sm",AI313="sm"),AS312,IF(AND(AE312="ac",AG312="sm",AI313="ac"),AT312,IF(AND(AE312="ac",AG312="ac",AI313="sm"),AU312,IF(AND(AE312="ac",AG312="ac",AI313="ac"),AV312,"－"))))))))</f>
        <v/>
      </c>
      <c r="AN312" s="77"/>
      <c r="AO312" s="77" t="e">
        <f>IF(OR(AF312&lt;=0,AH313&lt;=0),"／",IF(AL313-AL312+1&gt;=AK312/2,AD312,IF(AL311-AL310+1&gt;AL313-AL312+1,AD312-1,AD312)))</f>
        <v>#VALUE!</v>
      </c>
      <c r="AP312" s="77" t="e">
        <f>IF(OR(AF312&lt;=0,AH313&lt;=0),"／",IF(AL312&lt;=AK312/2+1,AD312,AD312-1))</f>
        <v>#VALUE!</v>
      </c>
      <c r="AQ312" s="77" t="e">
        <f>IF(OR(AF312&lt;=0,AH313&lt;=0),"／",IF(AL313&lt;AK313/2,AD312-1,AD312))</f>
        <v>#VALUE!</v>
      </c>
      <c r="AR312" s="77" t="str">
        <f>IF(OR(AF312&lt;=0,AH313&lt;=0),"／",AD312)</f>
        <v/>
      </c>
      <c r="AS312" s="77" t="e">
        <f>IF(OR(AF312&lt;=0,AH313&lt;=0),"／",IF(AND(AL312&gt;=AK312/2+1,AL313&gt;=AK313/2),AD312-1,IF(AND(AL312&gt;=AK312/2+1,AL313&lt;AK313/2+1),AD312-2,IF(AND(AL312&lt;=AK312/2,AL313&gt;=AK313/2),AD312,IF(AND(AL312&lt;=AK312/2,AL313&lt;AK313/2),AD312-1,AD312)))))</f>
        <v>#VALUE!</v>
      </c>
      <c r="AT312" s="77" t="e">
        <f>IF(OR(AF312&lt;=0,AH313&lt;=0),"／",IF(AL312&lt;(AK312/2+1),AD312,AD312-1))</f>
        <v>#VALUE!</v>
      </c>
      <c r="AU312" s="77" t="e">
        <f>IF(OR(AF312&lt;=0,AH313&lt;=0),"／",IF(AL313&gt;=AK313/2,AD312,AD312-1))</f>
        <v>#VALUE!</v>
      </c>
      <c r="AV312" s="77" t="str">
        <f>IF(OR(AF312&lt;=0,AH313&lt;=0),"／",AD312)</f>
        <v/>
      </c>
      <c r="AW312" s="77"/>
    </row>
    <row r="313" spans="1:49" x14ac:dyDescent="0.15">
      <c r="A313" s="181"/>
      <c r="B313" s="72" t="str">
        <f>IF(職歴入力シート!C250="昭和","S",IF(職歴入力シート!C250="平成","H",IF(職歴入力シート!C250="令和","R","")))</f>
        <v/>
      </c>
      <c r="C313" s="53">
        <f>職歴入力シート!D250</f>
        <v>0</v>
      </c>
      <c r="D313" s="56">
        <f>職歴入力シート!E250</f>
        <v>0</v>
      </c>
      <c r="E313" s="54">
        <f>職歴入力シート!F250</f>
        <v>0</v>
      </c>
      <c r="F313" s="200"/>
      <c r="G313" s="200"/>
      <c r="H313" s="200"/>
      <c r="I313" s="200"/>
      <c r="J313" s="200"/>
      <c r="K313" s="200"/>
      <c r="L313" s="205">
        <f>職歴入力シート!H250</f>
        <v>0</v>
      </c>
      <c r="M313" s="206"/>
      <c r="N313" s="207"/>
      <c r="O313" s="200"/>
      <c r="P313" s="200"/>
      <c r="Q313" s="200"/>
      <c r="R313" s="200"/>
      <c r="S313" s="200"/>
      <c r="T313" s="201"/>
      <c r="V313" s="202"/>
      <c r="W313" s="203"/>
      <c r="X313" s="204"/>
      <c r="Z313" s="78" t="str">
        <f t="shared" si="266"/>
        <v>0</v>
      </c>
      <c r="AA313" s="77">
        <f t="shared" si="267"/>
        <v>0</v>
      </c>
      <c r="AB313" s="77">
        <f t="shared" si="268"/>
        <v>0</v>
      </c>
      <c r="AC313" s="79" t="str">
        <f t="shared" si="269"/>
        <v>33.0.0</v>
      </c>
      <c r="AD313" s="179"/>
      <c r="AE313" s="180"/>
      <c r="AF313" s="79"/>
      <c r="AG313" s="79"/>
      <c r="AH313" s="80" t="str">
        <f>IFERROR((YEAR(AC314)-YEAR(AC313))*12+(MONTH(AC314)-MONTH(AC313))+1,"")</f>
        <v/>
      </c>
      <c r="AI313" s="79" t="str">
        <f>IF(AH313=1,"sm","ac")</f>
        <v>ac</v>
      </c>
      <c r="AJ313" s="78" t="str">
        <f t="shared" si="271"/>
        <v/>
      </c>
      <c r="AK313" s="77" t="str">
        <f t="shared" si="272"/>
        <v/>
      </c>
      <c r="AL313" s="77" t="str">
        <f t="shared" si="273"/>
        <v/>
      </c>
      <c r="AM313" s="82"/>
      <c r="AN313" s="77"/>
      <c r="AO313" s="77"/>
      <c r="AP313" s="77"/>
      <c r="AQ313" s="77"/>
      <c r="AR313" s="77"/>
      <c r="AS313" s="77"/>
      <c r="AT313" s="77"/>
      <c r="AU313" s="77"/>
      <c r="AV313" s="77"/>
      <c r="AW313" s="77"/>
    </row>
    <row r="314" spans="1:49" ht="13.5" customHeight="1" x14ac:dyDescent="0.15">
      <c r="A314" s="181">
        <v>124</v>
      </c>
      <c r="B314" s="71" t="str">
        <f>IF(職歴入力シート!C251="昭和","S",IF(職歴入力シート!C251="平成","H",IF(職歴入力シート!C251="令和","R","")))</f>
        <v/>
      </c>
      <c r="C314" s="51">
        <f>職歴入力シート!D251</f>
        <v>0</v>
      </c>
      <c r="D314" s="55">
        <f>職歴入力シート!E251</f>
        <v>0</v>
      </c>
      <c r="E314" s="52">
        <f>職歴入力シート!F251</f>
        <v>0</v>
      </c>
      <c r="F314" s="184">
        <f>職歴入力シート!G251</f>
        <v>0</v>
      </c>
      <c r="G314" s="184"/>
      <c r="H314" s="184"/>
      <c r="I314" s="184"/>
      <c r="J314" s="184"/>
      <c r="K314" s="184"/>
      <c r="L314" s="186">
        <f>職歴入力シート!H251</f>
        <v>0</v>
      </c>
      <c r="M314" s="187"/>
      <c r="N314" s="188"/>
      <c r="O314" s="184">
        <f>職歴入力シート!I251</f>
        <v>0</v>
      </c>
      <c r="P314" s="184"/>
      <c r="Q314" s="184"/>
      <c r="R314" s="184">
        <f>職歴入力シート!J251</f>
        <v>0</v>
      </c>
      <c r="S314" s="184"/>
      <c r="T314" s="189"/>
      <c r="V314" s="191" t="str">
        <f t="shared" si="282"/>
        <v/>
      </c>
      <c r="W314" s="193"/>
      <c r="X314" s="195"/>
      <c r="Z314" s="78" t="str">
        <f t="shared" si="266"/>
        <v>0</v>
      </c>
      <c r="AA314" s="77">
        <f t="shared" si="267"/>
        <v>0</v>
      </c>
      <c r="AB314" s="77">
        <f t="shared" si="268"/>
        <v>0</v>
      </c>
      <c r="AC314" s="79" t="str">
        <f t="shared" si="269"/>
        <v>33.0.0</v>
      </c>
      <c r="AD314" s="179" t="str">
        <f t="shared" ref="AD314" si="289">IFERROR((YEAR(AC315)-YEAR(AC314))*12+(MONTH(AC315)-MONTH(AC314))+1,"")</f>
        <v/>
      </c>
      <c r="AE314" s="180" t="str">
        <f>IF(AD314=1,"sm","ac")</f>
        <v>ac</v>
      </c>
      <c r="AF314" s="80" t="str">
        <f t="shared" ref="AF314" si="290">IFERROR((YEAR(AC314)-YEAR(AC313))*12+(MONTH(AC314)-MONTH(AC313))+1,"")</f>
        <v/>
      </c>
      <c r="AG314" s="79" t="str">
        <f>IF(AF314=1,"sm","ac")</f>
        <v>ac</v>
      </c>
      <c r="AH314" s="84"/>
      <c r="AI314" s="83"/>
      <c r="AJ314" s="78" t="str">
        <f t="shared" si="271"/>
        <v/>
      </c>
      <c r="AK314" s="77" t="str">
        <f t="shared" si="272"/>
        <v/>
      </c>
      <c r="AL314" s="77" t="str">
        <f t="shared" si="273"/>
        <v/>
      </c>
      <c r="AM314" s="81" t="str">
        <f>IF(AND(AE314="sm",AG314="sm",AI315="sm"),AO314,IF(AND(AE314="sm",AG314="sm",AI315="ac"),AP314,IF(AND(AE314="sm",AG314="ac",AI315="sm"),AQ314,IF(AND(AE314="sm",AG314="ac",AI315="ac"),AR314,IF(AND(AE314="ac",AG314="sm",AI315="sm"),AS314,IF(AND(AE314="ac",AG314="sm",AI315="ac"),AT314,IF(AND(AE314="ac",AG314="ac",AI315="sm"),AU314,IF(AND(AE314="ac",AG314="ac",AI315="ac"),AV314,"－"))))))))</f>
        <v/>
      </c>
      <c r="AN314" s="77"/>
      <c r="AO314" s="77" t="e">
        <f>IF(OR(AF314&lt;=0,AH315&lt;=0),"／",IF(AL315-AL314+1&gt;=AK314/2,AD314,IF(AL313-AL312+1&gt;AL315-AL314+1,AD314-1,AD314)))</f>
        <v>#VALUE!</v>
      </c>
      <c r="AP314" s="77" t="e">
        <f>IF(OR(AF314&lt;=0,AH315&lt;=0),"／",IF(AL314&lt;=AK314/2+1,AD314,AD314-1))</f>
        <v>#VALUE!</v>
      </c>
      <c r="AQ314" s="77" t="e">
        <f>IF(OR(AF314&lt;=0,AH315&lt;=0),"／",IF(AL315&lt;AK315/2,AD314-1,AD314))</f>
        <v>#VALUE!</v>
      </c>
      <c r="AR314" s="77" t="str">
        <f>IF(OR(AF314&lt;=0,AH315&lt;=0),"／",AD314)</f>
        <v/>
      </c>
      <c r="AS314" s="77" t="e">
        <f>IF(OR(AF314&lt;=0,AH315&lt;=0),"／",IF(AND(AL314&gt;=AK314/2+1,AL315&gt;=AK315/2),AD314-1,IF(AND(AL314&gt;=AK314/2+1,AL315&lt;AK315/2+1),AD314-2,IF(AND(AL314&lt;=AK314/2,AL315&gt;=AK315/2),AD314,IF(AND(AL314&lt;=AK314/2,AL315&lt;AK315/2),AD314-1,AD314)))))</f>
        <v>#VALUE!</v>
      </c>
      <c r="AT314" s="77" t="e">
        <f>IF(OR(AF314&lt;=0,AH315&lt;=0),"／",IF(AL314&lt;(AK314/2+1),AD314,AD314-1))</f>
        <v>#VALUE!</v>
      </c>
      <c r="AU314" s="77" t="e">
        <f>IF(OR(AF314&lt;=0,AH315&lt;=0),"／",IF(AL315&gt;=AK315/2,AD314,AD314-1))</f>
        <v>#VALUE!</v>
      </c>
      <c r="AV314" s="77" t="str">
        <f>IF(OR(AF314&lt;=0,AH315&lt;=0),"／",AD314)</f>
        <v/>
      </c>
      <c r="AW314" s="77"/>
    </row>
    <row r="315" spans="1:49" x14ac:dyDescent="0.15">
      <c r="A315" s="181"/>
      <c r="B315" s="72" t="str">
        <f>IF(職歴入力シート!C252="昭和","S",IF(職歴入力シート!C252="平成","H",IF(職歴入力シート!C252="令和","R","")))</f>
        <v/>
      </c>
      <c r="C315" s="53">
        <f>職歴入力シート!D252</f>
        <v>0</v>
      </c>
      <c r="D315" s="56">
        <f>職歴入力シート!E252</f>
        <v>0</v>
      </c>
      <c r="E315" s="54">
        <f>職歴入力シート!F252</f>
        <v>0</v>
      </c>
      <c r="F315" s="200"/>
      <c r="G315" s="200"/>
      <c r="H315" s="200"/>
      <c r="I315" s="200"/>
      <c r="J315" s="200"/>
      <c r="K315" s="200"/>
      <c r="L315" s="205">
        <f>職歴入力シート!H252</f>
        <v>0</v>
      </c>
      <c r="M315" s="206"/>
      <c r="N315" s="207"/>
      <c r="O315" s="200"/>
      <c r="P315" s="200"/>
      <c r="Q315" s="200"/>
      <c r="R315" s="200"/>
      <c r="S315" s="200"/>
      <c r="T315" s="201"/>
      <c r="V315" s="202"/>
      <c r="W315" s="203"/>
      <c r="X315" s="204"/>
      <c r="Z315" s="78" t="str">
        <f t="shared" si="266"/>
        <v>0</v>
      </c>
      <c r="AA315" s="77">
        <f t="shared" si="267"/>
        <v>0</v>
      </c>
      <c r="AB315" s="77">
        <f t="shared" si="268"/>
        <v>0</v>
      </c>
      <c r="AC315" s="79" t="str">
        <f t="shared" si="269"/>
        <v>33.0.0</v>
      </c>
      <c r="AD315" s="179"/>
      <c r="AE315" s="180"/>
      <c r="AF315" s="79"/>
      <c r="AG315" s="79"/>
      <c r="AH315" s="80" t="str">
        <f>IFERROR((YEAR(AC316)-YEAR(AC315))*12+(MONTH(AC316)-MONTH(AC315))+1,"")</f>
        <v/>
      </c>
      <c r="AI315" s="79" t="str">
        <f>IF(AH315=1,"sm","ac")</f>
        <v>ac</v>
      </c>
      <c r="AJ315" s="78" t="str">
        <f t="shared" si="271"/>
        <v/>
      </c>
      <c r="AK315" s="77" t="str">
        <f t="shared" si="272"/>
        <v/>
      </c>
      <c r="AL315" s="77" t="str">
        <f t="shared" si="273"/>
        <v/>
      </c>
      <c r="AM315" s="82"/>
      <c r="AN315" s="77"/>
      <c r="AO315" s="77"/>
      <c r="AP315" s="77"/>
      <c r="AQ315" s="77"/>
      <c r="AR315" s="77"/>
      <c r="AS315" s="77"/>
      <c r="AT315" s="77"/>
      <c r="AU315" s="77"/>
      <c r="AV315" s="77"/>
      <c r="AW315" s="77"/>
    </row>
    <row r="316" spans="1:49" ht="13.5" customHeight="1" x14ac:dyDescent="0.15">
      <c r="A316" s="181">
        <v>125</v>
      </c>
      <c r="B316" s="71" t="str">
        <f>IF(職歴入力シート!C253="昭和","S",IF(職歴入力シート!C253="平成","H",IF(職歴入力シート!C253="令和","R","")))</f>
        <v/>
      </c>
      <c r="C316" s="51">
        <f>職歴入力シート!D253</f>
        <v>0</v>
      </c>
      <c r="D316" s="55">
        <f>職歴入力シート!E253</f>
        <v>0</v>
      </c>
      <c r="E316" s="52">
        <f>職歴入力シート!F253</f>
        <v>0</v>
      </c>
      <c r="F316" s="184">
        <f>職歴入力シート!G253</f>
        <v>0</v>
      </c>
      <c r="G316" s="184"/>
      <c r="H316" s="184"/>
      <c r="I316" s="184"/>
      <c r="J316" s="184"/>
      <c r="K316" s="184"/>
      <c r="L316" s="186">
        <f>職歴入力シート!H253</f>
        <v>0</v>
      </c>
      <c r="M316" s="187"/>
      <c r="N316" s="188"/>
      <c r="O316" s="184">
        <f>職歴入力シート!I253</f>
        <v>0</v>
      </c>
      <c r="P316" s="184"/>
      <c r="Q316" s="184"/>
      <c r="R316" s="184">
        <f>職歴入力シート!J253</f>
        <v>0</v>
      </c>
      <c r="S316" s="184"/>
      <c r="T316" s="189"/>
      <c r="V316" s="191" t="str">
        <f t="shared" si="282"/>
        <v/>
      </c>
      <c r="W316" s="193"/>
      <c r="X316" s="195"/>
      <c r="Z316" s="78" t="str">
        <f t="shared" si="266"/>
        <v>0</v>
      </c>
      <c r="AA316" s="77">
        <f t="shared" si="267"/>
        <v>0</v>
      </c>
      <c r="AB316" s="77">
        <f t="shared" si="268"/>
        <v>0</v>
      </c>
      <c r="AC316" s="79" t="str">
        <f t="shared" si="269"/>
        <v>33.0.0</v>
      </c>
      <c r="AD316" s="179" t="str">
        <f t="shared" ref="AD316" si="291">IFERROR((YEAR(AC317)-YEAR(AC316))*12+(MONTH(AC317)-MONTH(AC316))+1,"")</f>
        <v/>
      </c>
      <c r="AE316" s="180" t="str">
        <f>IF(AD316=1,"sm","ac")</f>
        <v>ac</v>
      </c>
      <c r="AF316" s="80" t="str">
        <f t="shared" ref="AF316" si="292">IFERROR((YEAR(AC316)-YEAR(AC315))*12+(MONTH(AC316)-MONTH(AC315))+1,"")</f>
        <v/>
      </c>
      <c r="AG316" s="79" t="str">
        <f>IF(AF316=1,"sm","ac")</f>
        <v>ac</v>
      </c>
      <c r="AH316" s="84"/>
      <c r="AI316" s="83"/>
      <c r="AJ316" s="78" t="str">
        <f t="shared" si="271"/>
        <v/>
      </c>
      <c r="AK316" s="77" t="str">
        <f t="shared" si="272"/>
        <v/>
      </c>
      <c r="AL316" s="77" t="str">
        <f t="shared" si="273"/>
        <v/>
      </c>
      <c r="AM316" s="81" t="str">
        <f>IF(AND(AE316="sm",AG316="sm",AI317="sm"),AO316,IF(AND(AE316="sm",AG316="sm",AI317="ac"),AP316,IF(AND(AE316="sm",AG316="ac",AI317="sm"),AQ316,IF(AND(AE316="sm",AG316="ac",AI317="ac"),AR316,IF(AND(AE316="ac",AG316="sm",AI317="sm"),AS316,IF(AND(AE316="ac",AG316="sm",AI317="ac"),AT316,IF(AND(AE316="ac",AG316="ac",AI317="sm"),AU316,IF(AND(AE316="ac",AG316="ac",AI317="ac"),AV316,"－"))))))))</f>
        <v/>
      </c>
      <c r="AN316" s="77"/>
      <c r="AO316" s="77" t="e">
        <f>IF(OR(AF316&lt;=0,AH317&lt;=0),"／",IF(AL317-AL316+1&gt;=AK316/2,AD316,IF(AL315-AL314+1&gt;AL317-AL316+1,AD316-1,AD316)))</f>
        <v>#VALUE!</v>
      </c>
      <c r="AP316" s="77" t="e">
        <f>IF(OR(AF316&lt;=0,AH317&lt;=0),"／",IF(AL316&lt;=AK316/2+1,AD316,AD316-1))</f>
        <v>#VALUE!</v>
      </c>
      <c r="AQ316" s="77" t="e">
        <f>IF(OR(AF316&lt;=0,AH317&lt;=0),"／",IF(AL317&lt;AK317/2,AD316-1,AD316))</f>
        <v>#VALUE!</v>
      </c>
      <c r="AR316" s="77" t="str">
        <f>IF(OR(AF316&lt;=0,AH317&lt;=0),"／",AD316)</f>
        <v/>
      </c>
      <c r="AS316" s="77" t="e">
        <f>IF(OR(AF316&lt;=0,AH317&lt;=0),"／",IF(AND(AL316&gt;=AK316/2+1,AL317&gt;=AK317/2),AD316-1,IF(AND(AL316&gt;=AK316/2+1,AL317&lt;AK317/2+1),AD316-2,IF(AND(AL316&lt;=AK316/2,AL317&gt;=AK317/2),AD316,IF(AND(AL316&lt;=AK316/2,AL317&lt;AK317/2),AD316-1,AD316)))))</f>
        <v>#VALUE!</v>
      </c>
      <c r="AT316" s="77" t="e">
        <f>IF(OR(AF316&lt;=0,AH317&lt;=0),"／",IF(AL316&lt;(AK316/2+1),AD316,AD316-1))</f>
        <v>#VALUE!</v>
      </c>
      <c r="AU316" s="77" t="e">
        <f>IF(OR(AF316&lt;=0,AH317&lt;=0),"／",IF(AL317&gt;=AK317/2,AD316,AD316-1))</f>
        <v>#VALUE!</v>
      </c>
      <c r="AV316" s="77" t="str">
        <f>IF(OR(AF316&lt;=0,AH317&lt;=0),"／",AD316)</f>
        <v/>
      </c>
      <c r="AW316" s="77"/>
    </row>
    <row r="317" spans="1:49" x14ac:dyDescent="0.15">
      <c r="A317" s="181"/>
      <c r="B317" s="72" t="str">
        <f>IF(職歴入力シート!C254="昭和","S",IF(職歴入力シート!C254="平成","H",IF(職歴入力シート!C254="令和","R","")))</f>
        <v/>
      </c>
      <c r="C317" s="53">
        <f>職歴入力シート!D254</f>
        <v>0</v>
      </c>
      <c r="D317" s="56">
        <f>職歴入力シート!E254</f>
        <v>0</v>
      </c>
      <c r="E317" s="54">
        <f>職歴入力シート!F254</f>
        <v>0</v>
      </c>
      <c r="F317" s="200"/>
      <c r="G317" s="200"/>
      <c r="H317" s="200"/>
      <c r="I317" s="200"/>
      <c r="J317" s="200"/>
      <c r="K317" s="200"/>
      <c r="L317" s="205">
        <f>職歴入力シート!H254</f>
        <v>0</v>
      </c>
      <c r="M317" s="206"/>
      <c r="N317" s="207"/>
      <c r="O317" s="200"/>
      <c r="P317" s="200"/>
      <c r="Q317" s="200"/>
      <c r="R317" s="200"/>
      <c r="S317" s="200"/>
      <c r="T317" s="201"/>
      <c r="V317" s="202"/>
      <c r="W317" s="203"/>
      <c r="X317" s="204"/>
      <c r="Z317" s="78" t="str">
        <f t="shared" si="266"/>
        <v>0</v>
      </c>
      <c r="AA317" s="77">
        <f t="shared" si="267"/>
        <v>0</v>
      </c>
      <c r="AB317" s="77">
        <f t="shared" si="268"/>
        <v>0</v>
      </c>
      <c r="AC317" s="79" t="str">
        <f t="shared" si="269"/>
        <v>33.0.0</v>
      </c>
      <c r="AD317" s="179"/>
      <c r="AE317" s="180"/>
      <c r="AF317" s="79"/>
      <c r="AG317" s="79"/>
      <c r="AH317" s="80" t="str">
        <f>IFERROR((YEAR(AC318)-YEAR(AC317))*12+(MONTH(AC318)-MONTH(AC317))+1,"")</f>
        <v/>
      </c>
      <c r="AI317" s="79" t="str">
        <f>IF(AH317=1,"sm","ac")</f>
        <v>ac</v>
      </c>
      <c r="AJ317" s="78" t="str">
        <f t="shared" si="271"/>
        <v/>
      </c>
      <c r="AK317" s="77" t="str">
        <f t="shared" si="272"/>
        <v/>
      </c>
      <c r="AL317" s="77" t="str">
        <f t="shared" si="273"/>
        <v/>
      </c>
      <c r="AM317" s="82"/>
      <c r="AN317" s="77"/>
      <c r="AO317" s="77"/>
      <c r="AP317" s="77"/>
      <c r="AQ317" s="77"/>
      <c r="AR317" s="77"/>
      <c r="AS317" s="77"/>
      <c r="AT317" s="77"/>
      <c r="AU317" s="77"/>
      <c r="AV317" s="77"/>
      <c r="AW317" s="77"/>
    </row>
    <row r="318" spans="1:49" ht="13.5" customHeight="1" x14ac:dyDescent="0.15">
      <c r="A318" s="181">
        <v>126</v>
      </c>
      <c r="B318" s="71" t="str">
        <f>IF(職歴入力シート!C255="昭和","S",IF(職歴入力シート!C255="平成","H",IF(職歴入力シート!C255="令和","R","")))</f>
        <v/>
      </c>
      <c r="C318" s="51">
        <f>職歴入力シート!D255</f>
        <v>0</v>
      </c>
      <c r="D318" s="55">
        <f>職歴入力シート!E255</f>
        <v>0</v>
      </c>
      <c r="E318" s="52">
        <f>職歴入力シート!F255</f>
        <v>0</v>
      </c>
      <c r="F318" s="184">
        <f>職歴入力シート!G255</f>
        <v>0</v>
      </c>
      <c r="G318" s="184"/>
      <c r="H318" s="184"/>
      <c r="I318" s="184"/>
      <c r="J318" s="184"/>
      <c r="K318" s="184"/>
      <c r="L318" s="186">
        <f>職歴入力シート!H255</f>
        <v>0</v>
      </c>
      <c r="M318" s="187"/>
      <c r="N318" s="188"/>
      <c r="O318" s="184">
        <f>職歴入力シート!I255</f>
        <v>0</v>
      </c>
      <c r="P318" s="184"/>
      <c r="Q318" s="184"/>
      <c r="R318" s="184">
        <f>職歴入力シート!J255</f>
        <v>0</v>
      </c>
      <c r="S318" s="184"/>
      <c r="T318" s="189"/>
      <c r="V318" s="191" t="str">
        <f t="shared" si="282"/>
        <v/>
      </c>
      <c r="W318" s="193"/>
      <c r="X318" s="195"/>
      <c r="Z318" s="78" t="str">
        <f t="shared" si="266"/>
        <v>0</v>
      </c>
      <c r="AA318" s="77">
        <f t="shared" si="267"/>
        <v>0</v>
      </c>
      <c r="AB318" s="77">
        <f t="shared" si="268"/>
        <v>0</v>
      </c>
      <c r="AC318" s="79" t="str">
        <f t="shared" si="269"/>
        <v>33.0.0</v>
      </c>
      <c r="AD318" s="179" t="str">
        <f t="shared" ref="AD318" si="293">IFERROR((YEAR(AC319)-YEAR(AC318))*12+(MONTH(AC319)-MONTH(AC318))+1,"")</f>
        <v/>
      </c>
      <c r="AE318" s="180" t="str">
        <f>IF(AD318=1,"sm","ac")</f>
        <v>ac</v>
      </c>
      <c r="AF318" s="80" t="str">
        <f t="shared" ref="AF318" si="294">IFERROR((YEAR(AC318)-YEAR(AC317))*12+(MONTH(AC318)-MONTH(AC317))+1,"")</f>
        <v/>
      </c>
      <c r="AG318" s="79" t="str">
        <f>IF(AF318=1,"sm","ac")</f>
        <v>ac</v>
      </c>
      <c r="AH318" s="84"/>
      <c r="AI318" s="83"/>
      <c r="AJ318" s="78" t="str">
        <f t="shared" si="271"/>
        <v/>
      </c>
      <c r="AK318" s="77" t="str">
        <f t="shared" si="272"/>
        <v/>
      </c>
      <c r="AL318" s="77" t="str">
        <f t="shared" si="273"/>
        <v/>
      </c>
      <c r="AM318" s="81" t="str">
        <f>IF(AND(AE318="sm",AG318="sm",AI319="sm"),AO318,IF(AND(AE318="sm",AG318="sm",AI319="ac"),AP318,IF(AND(AE318="sm",AG318="ac",AI319="sm"),AQ318,IF(AND(AE318="sm",AG318="ac",AI319="ac"),AR318,IF(AND(AE318="ac",AG318="sm",AI319="sm"),AS318,IF(AND(AE318="ac",AG318="sm",AI319="ac"),AT318,IF(AND(AE318="ac",AG318="ac",AI319="sm"),AU318,IF(AND(AE318="ac",AG318="ac",AI319="ac"),AV318,"－"))))))))</f>
        <v/>
      </c>
      <c r="AN318" s="77"/>
      <c r="AO318" s="77" t="e">
        <f>IF(OR(AF318&lt;=0,AH319&lt;=0),"／",IF(AL319-AL318+1&gt;=AK318/2,AD318,IF(AL317-AL316+1&gt;AL319-AL318+1,AD318-1,AD318)))</f>
        <v>#VALUE!</v>
      </c>
      <c r="AP318" s="77" t="e">
        <f>IF(OR(AF318&lt;=0,AH319&lt;=0),"／",IF(AL318&lt;=AK318/2+1,AD318,AD318-1))</f>
        <v>#VALUE!</v>
      </c>
      <c r="AQ318" s="77" t="e">
        <f>IF(OR(AF318&lt;=0,AH319&lt;=0),"／",IF(AL319&lt;AK319/2,AD318-1,AD318))</f>
        <v>#VALUE!</v>
      </c>
      <c r="AR318" s="77" t="str">
        <f>IF(OR(AF318&lt;=0,AH319&lt;=0),"／",AD318)</f>
        <v/>
      </c>
      <c r="AS318" s="77" t="e">
        <f>IF(OR(AF318&lt;=0,AH319&lt;=0),"／",IF(AND(AL318&gt;=AK318/2+1,AL319&gt;=AK319/2),AD318-1,IF(AND(AL318&gt;=AK318/2+1,AL319&lt;AK319/2+1),AD318-2,IF(AND(AL318&lt;=AK318/2,AL319&gt;=AK319/2),AD318,IF(AND(AL318&lt;=AK318/2,AL319&lt;AK319/2),AD318-1,AD318)))))</f>
        <v>#VALUE!</v>
      </c>
      <c r="AT318" s="77" t="e">
        <f>IF(OR(AF318&lt;=0,AH319&lt;=0),"／",IF(AL318&lt;(AK318/2+1),AD318,AD318-1))</f>
        <v>#VALUE!</v>
      </c>
      <c r="AU318" s="77" t="e">
        <f>IF(OR(AF318&lt;=0,AH319&lt;=0),"／",IF(AL319&gt;=AK319/2,AD318,AD318-1))</f>
        <v>#VALUE!</v>
      </c>
      <c r="AV318" s="77" t="str">
        <f>IF(OR(AF318&lt;=0,AH319&lt;=0),"／",AD318)</f>
        <v/>
      </c>
      <c r="AW318" s="77"/>
    </row>
    <row r="319" spans="1:49" x14ac:dyDescent="0.15">
      <c r="A319" s="181"/>
      <c r="B319" s="72" t="str">
        <f>IF(職歴入力シート!C256="昭和","S",IF(職歴入力シート!C256="平成","H",IF(職歴入力シート!C256="令和","R","")))</f>
        <v/>
      </c>
      <c r="C319" s="53">
        <f>職歴入力シート!D256</f>
        <v>0</v>
      </c>
      <c r="D319" s="56">
        <f>職歴入力シート!E256</f>
        <v>0</v>
      </c>
      <c r="E319" s="54">
        <f>職歴入力シート!F256</f>
        <v>0</v>
      </c>
      <c r="F319" s="200"/>
      <c r="G319" s="200"/>
      <c r="H319" s="200"/>
      <c r="I319" s="200"/>
      <c r="J319" s="200"/>
      <c r="K319" s="200"/>
      <c r="L319" s="205">
        <f>職歴入力シート!H256</f>
        <v>0</v>
      </c>
      <c r="M319" s="206"/>
      <c r="N319" s="207"/>
      <c r="O319" s="200"/>
      <c r="P319" s="200"/>
      <c r="Q319" s="200"/>
      <c r="R319" s="200"/>
      <c r="S319" s="200"/>
      <c r="T319" s="201"/>
      <c r="V319" s="202"/>
      <c r="W319" s="203"/>
      <c r="X319" s="204"/>
      <c r="Z319" s="78" t="str">
        <f t="shared" si="266"/>
        <v>0</v>
      </c>
      <c r="AA319" s="77">
        <f t="shared" si="267"/>
        <v>0</v>
      </c>
      <c r="AB319" s="77">
        <f t="shared" si="268"/>
        <v>0</v>
      </c>
      <c r="AC319" s="79" t="str">
        <f t="shared" si="269"/>
        <v>33.0.0</v>
      </c>
      <c r="AD319" s="179"/>
      <c r="AE319" s="180"/>
      <c r="AF319" s="79"/>
      <c r="AG319" s="79"/>
      <c r="AH319" s="80" t="str">
        <f>IFERROR((YEAR(AC320)-YEAR(AC319))*12+(MONTH(AC320)-MONTH(AC319))+1,"")</f>
        <v/>
      </c>
      <c r="AI319" s="79" t="str">
        <f>IF(AH319=1,"sm","ac")</f>
        <v>ac</v>
      </c>
      <c r="AJ319" s="78" t="str">
        <f t="shared" si="271"/>
        <v/>
      </c>
      <c r="AK319" s="77" t="str">
        <f t="shared" si="272"/>
        <v/>
      </c>
      <c r="AL319" s="77" t="str">
        <f t="shared" si="273"/>
        <v/>
      </c>
      <c r="AM319" s="82"/>
      <c r="AN319" s="77"/>
      <c r="AO319" s="77"/>
      <c r="AP319" s="77"/>
      <c r="AQ319" s="77"/>
      <c r="AR319" s="77"/>
      <c r="AS319" s="77"/>
      <c r="AT319" s="77"/>
      <c r="AU319" s="77"/>
      <c r="AV319" s="77"/>
      <c r="AW319" s="77"/>
    </row>
    <row r="320" spans="1:49" ht="13.5" customHeight="1" x14ac:dyDescent="0.15">
      <c r="A320" s="181">
        <v>127</v>
      </c>
      <c r="B320" s="71" t="str">
        <f>IF(職歴入力シート!C257="昭和","S",IF(職歴入力シート!C257="平成","H",IF(職歴入力シート!C257="令和","R","")))</f>
        <v/>
      </c>
      <c r="C320" s="51">
        <f>職歴入力シート!D257</f>
        <v>0</v>
      </c>
      <c r="D320" s="55">
        <f>職歴入力シート!E257</f>
        <v>0</v>
      </c>
      <c r="E320" s="52">
        <f>職歴入力シート!F257</f>
        <v>0</v>
      </c>
      <c r="F320" s="184">
        <f>職歴入力シート!G257</f>
        <v>0</v>
      </c>
      <c r="G320" s="184"/>
      <c r="H320" s="184"/>
      <c r="I320" s="184"/>
      <c r="J320" s="184"/>
      <c r="K320" s="184"/>
      <c r="L320" s="186">
        <f>職歴入力シート!H257</f>
        <v>0</v>
      </c>
      <c r="M320" s="187"/>
      <c r="N320" s="188"/>
      <c r="O320" s="184">
        <f>職歴入力シート!I257</f>
        <v>0</v>
      </c>
      <c r="P320" s="184"/>
      <c r="Q320" s="184"/>
      <c r="R320" s="184">
        <f>職歴入力シート!J257</f>
        <v>0</v>
      </c>
      <c r="S320" s="184"/>
      <c r="T320" s="189"/>
      <c r="V320" s="191" t="str">
        <f t="shared" si="282"/>
        <v/>
      </c>
      <c r="W320" s="193"/>
      <c r="X320" s="195"/>
      <c r="Z320" s="78" t="str">
        <f t="shared" si="266"/>
        <v>0</v>
      </c>
      <c r="AA320" s="77">
        <f t="shared" si="267"/>
        <v>0</v>
      </c>
      <c r="AB320" s="77">
        <f t="shared" si="268"/>
        <v>0</v>
      </c>
      <c r="AC320" s="79" t="str">
        <f t="shared" si="269"/>
        <v>33.0.0</v>
      </c>
      <c r="AD320" s="179" t="str">
        <f t="shared" ref="AD320" si="295">IFERROR((YEAR(AC321)-YEAR(AC320))*12+(MONTH(AC321)-MONTH(AC320))+1,"")</f>
        <v/>
      </c>
      <c r="AE320" s="180" t="str">
        <f>IF(AD320=1,"sm","ac")</f>
        <v>ac</v>
      </c>
      <c r="AF320" s="80" t="str">
        <f t="shared" ref="AF320" si="296">IFERROR((YEAR(AC320)-YEAR(AC319))*12+(MONTH(AC320)-MONTH(AC319))+1,"")</f>
        <v/>
      </c>
      <c r="AG320" s="79" t="str">
        <f>IF(AF320=1,"sm","ac")</f>
        <v>ac</v>
      </c>
      <c r="AH320" s="84"/>
      <c r="AI320" s="83"/>
      <c r="AJ320" s="78" t="str">
        <f t="shared" si="271"/>
        <v/>
      </c>
      <c r="AK320" s="77" t="str">
        <f t="shared" si="272"/>
        <v/>
      </c>
      <c r="AL320" s="77" t="str">
        <f t="shared" si="273"/>
        <v/>
      </c>
      <c r="AM320" s="81" t="str">
        <f>IF(AND(AE320="sm",AG320="sm",AI321="sm"),AO320,IF(AND(AE320="sm",AG320="sm",AI321="ac"),AP320,IF(AND(AE320="sm",AG320="ac",AI321="sm"),AQ320,IF(AND(AE320="sm",AG320="ac",AI321="ac"),AR320,IF(AND(AE320="ac",AG320="sm",AI321="sm"),AS320,IF(AND(AE320="ac",AG320="sm",AI321="ac"),AT320,IF(AND(AE320="ac",AG320="ac",AI321="sm"),AU320,IF(AND(AE320="ac",AG320="ac",AI321="ac"),AV320,"－"))))))))</f>
        <v/>
      </c>
      <c r="AN320" s="77"/>
      <c r="AO320" s="77" t="e">
        <f>IF(OR(AF320&lt;=0,AH321&lt;=0),"／",IF(AL321-AL320+1&gt;=AK320/2,AD320,IF(AL319-AL318+1&gt;AL321-AL320+1,AD320-1,AD320)))</f>
        <v>#VALUE!</v>
      </c>
      <c r="AP320" s="77" t="e">
        <f>IF(OR(AF320&lt;=0,AH321&lt;=0),"／",IF(AL320&lt;=AK320/2+1,AD320,AD320-1))</f>
        <v>#VALUE!</v>
      </c>
      <c r="AQ320" s="77" t="e">
        <f>IF(OR(AF320&lt;=0,AH321&lt;=0),"／",IF(AL321&lt;AK321/2,AD320-1,AD320))</f>
        <v>#VALUE!</v>
      </c>
      <c r="AR320" s="77" t="str">
        <f>IF(OR(AF320&lt;=0,AH321&lt;=0),"／",AD320)</f>
        <v/>
      </c>
      <c r="AS320" s="77" t="e">
        <f>IF(OR(AF320&lt;=0,AH321&lt;=0),"／",IF(AND(AL320&gt;=AK320/2+1,AL321&gt;=AK321/2),AD320-1,IF(AND(AL320&gt;=AK320/2+1,AL321&lt;AK321/2+1),AD320-2,IF(AND(AL320&lt;=AK320/2,AL321&gt;=AK321/2),AD320,IF(AND(AL320&lt;=AK320/2,AL321&lt;AK321/2),AD320-1,AD320)))))</f>
        <v>#VALUE!</v>
      </c>
      <c r="AT320" s="77" t="e">
        <f>IF(OR(AF320&lt;=0,AH321&lt;=0),"／",IF(AL320&lt;(AK320/2+1),AD320,AD320-1))</f>
        <v>#VALUE!</v>
      </c>
      <c r="AU320" s="77" t="e">
        <f>IF(OR(AF320&lt;=0,AH321&lt;=0),"／",IF(AL321&gt;=AK321/2,AD320,AD320-1))</f>
        <v>#VALUE!</v>
      </c>
      <c r="AV320" s="77" t="str">
        <f>IF(OR(AF320&lt;=0,AH321&lt;=0),"／",AD320)</f>
        <v/>
      </c>
      <c r="AW320" s="77"/>
    </row>
    <row r="321" spans="1:49" x14ac:dyDescent="0.15">
      <c r="A321" s="181"/>
      <c r="B321" s="72" t="str">
        <f>IF(職歴入力シート!C258="昭和","S",IF(職歴入力シート!C258="平成","H",IF(職歴入力シート!C258="令和","R","")))</f>
        <v/>
      </c>
      <c r="C321" s="53">
        <f>職歴入力シート!D258</f>
        <v>0</v>
      </c>
      <c r="D321" s="56">
        <f>職歴入力シート!E258</f>
        <v>0</v>
      </c>
      <c r="E321" s="54">
        <f>職歴入力シート!F258</f>
        <v>0</v>
      </c>
      <c r="F321" s="200"/>
      <c r="G321" s="200"/>
      <c r="H321" s="200"/>
      <c r="I321" s="200"/>
      <c r="J321" s="200"/>
      <c r="K321" s="200"/>
      <c r="L321" s="205">
        <f>職歴入力シート!H258</f>
        <v>0</v>
      </c>
      <c r="M321" s="206"/>
      <c r="N321" s="207"/>
      <c r="O321" s="200"/>
      <c r="P321" s="200"/>
      <c r="Q321" s="200"/>
      <c r="R321" s="200"/>
      <c r="S321" s="200"/>
      <c r="T321" s="201"/>
      <c r="V321" s="202"/>
      <c r="W321" s="203"/>
      <c r="X321" s="204"/>
      <c r="Z321" s="78" t="str">
        <f t="shared" si="266"/>
        <v>0</v>
      </c>
      <c r="AA321" s="77">
        <f t="shared" si="267"/>
        <v>0</v>
      </c>
      <c r="AB321" s="77">
        <f t="shared" si="268"/>
        <v>0</v>
      </c>
      <c r="AC321" s="79" t="str">
        <f t="shared" si="269"/>
        <v>33.0.0</v>
      </c>
      <c r="AD321" s="179"/>
      <c r="AE321" s="180"/>
      <c r="AF321" s="79"/>
      <c r="AG321" s="79"/>
      <c r="AH321" s="80" t="str">
        <f>IFERROR((YEAR(AC322)-YEAR(AC321))*12+(MONTH(AC322)-MONTH(AC321))+1,"")</f>
        <v/>
      </c>
      <c r="AI321" s="79" t="str">
        <f>IF(AH321=1,"sm","ac")</f>
        <v>ac</v>
      </c>
      <c r="AJ321" s="78" t="str">
        <f t="shared" si="271"/>
        <v/>
      </c>
      <c r="AK321" s="77" t="str">
        <f t="shared" si="272"/>
        <v/>
      </c>
      <c r="AL321" s="77" t="str">
        <f t="shared" si="273"/>
        <v/>
      </c>
      <c r="AM321" s="82"/>
      <c r="AN321" s="77"/>
      <c r="AO321" s="77"/>
      <c r="AP321" s="77"/>
      <c r="AQ321" s="77"/>
      <c r="AR321" s="77"/>
      <c r="AS321" s="77"/>
      <c r="AT321" s="77"/>
      <c r="AU321" s="77"/>
      <c r="AV321" s="77"/>
      <c r="AW321" s="77"/>
    </row>
    <row r="322" spans="1:49" ht="13.5" customHeight="1" x14ac:dyDescent="0.15">
      <c r="A322" s="181">
        <v>128</v>
      </c>
      <c r="B322" s="71" t="str">
        <f>IF(職歴入力シート!C259="昭和","S",IF(職歴入力シート!C259="平成","H",IF(職歴入力シート!C259="令和","R","")))</f>
        <v/>
      </c>
      <c r="C322" s="51">
        <f>職歴入力シート!D259</f>
        <v>0</v>
      </c>
      <c r="D322" s="55">
        <f>職歴入力シート!E259</f>
        <v>0</v>
      </c>
      <c r="E322" s="52">
        <f>職歴入力シート!F259</f>
        <v>0</v>
      </c>
      <c r="F322" s="184">
        <f>職歴入力シート!G259</f>
        <v>0</v>
      </c>
      <c r="G322" s="184"/>
      <c r="H322" s="184"/>
      <c r="I322" s="184"/>
      <c r="J322" s="184"/>
      <c r="K322" s="184"/>
      <c r="L322" s="186">
        <f>職歴入力シート!H259</f>
        <v>0</v>
      </c>
      <c r="M322" s="187"/>
      <c r="N322" s="188"/>
      <c r="O322" s="184">
        <f>職歴入力シート!I259</f>
        <v>0</v>
      </c>
      <c r="P322" s="184"/>
      <c r="Q322" s="184"/>
      <c r="R322" s="184">
        <f>職歴入力シート!J259</f>
        <v>0</v>
      </c>
      <c r="S322" s="184"/>
      <c r="T322" s="189"/>
      <c r="V322" s="191" t="str">
        <f t="shared" si="282"/>
        <v/>
      </c>
      <c r="W322" s="193"/>
      <c r="X322" s="195"/>
      <c r="Z322" s="78" t="str">
        <f t="shared" si="266"/>
        <v>0</v>
      </c>
      <c r="AA322" s="77">
        <f t="shared" si="267"/>
        <v>0</v>
      </c>
      <c r="AB322" s="77">
        <f t="shared" si="268"/>
        <v>0</v>
      </c>
      <c r="AC322" s="79" t="str">
        <f t="shared" si="269"/>
        <v>33.0.0</v>
      </c>
      <c r="AD322" s="179" t="str">
        <f t="shared" ref="AD322" si="297">IFERROR((YEAR(AC323)-YEAR(AC322))*12+(MONTH(AC323)-MONTH(AC322))+1,"")</f>
        <v/>
      </c>
      <c r="AE322" s="180" t="str">
        <f>IF(AD322=1,"sm","ac")</f>
        <v>ac</v>
      </c>
      <c r="AF322" s="80" t="str">
        <f t="shared" ref="AF322" si="298">IFERROR((YEAR(AC322)-YEAR(AC321))*12+(MONTH(AC322)-MONTH(AC321))+1,"")</f>
        <v/>
      </c>
      <c r="AG322" s="79" t="str">
        <f>IF(AF322=1,"sm","ac")</f>
        <v>ac</v>
      </c>
      <c r="AH322" s="84"/>
      <c r="AI322" s="83"/>
      <c r="AJ322" s="78" t="str">
        <f t="shared" si="271"/>
        <v/>
      </c>
      <c r="AK322" s="77" t="str">
        <f t="shared" si="272"/>
        <v/>
      </c>
      <c r="AL322" s="77" t="str">
        <f t="shared" si="273"/>
        <v/>
      </c>
      <c r="AM322" s="81" t="str">
        <f>IF(AND(AE322="sm",AG322="sm",AI323="sm"),AO322,IF(AND(AE322="sm",AG322="sm",AI323="ac"),AP322,IF(AND(AE322="sm",AG322="ac",AI323="sm"),AQ322,IF(AND(AE322="sm",AG322="ac",AI323="ac"),AR322,IF(AND(AE322="ac",AG322="sm",AI323="sm"),AS322,IF(AND(AE322="ac",AG322="sm",AI323="ac"),AT322,IF(AND(AE322="ac",AG322="ac",AI323="sm"),AU322,IF(AND(AE322="ac",AG322="ac",AI323="ac"),AV322,"－"))))))))</f>
        <v/>
      </c>
      <c r="AN322" s="77"/>
      <c r="AO322" s="77" t="e">
        <f>IF(OR(AF322&lt;=0,AH323&lt;=0),"／",IF(AL323-AL322+1&gt;=AK322/2,AD322,IF(AL321-AL320+1&gt;AL323-AL322+1,AD322-1,AD322)))</f>
        <v>#VALUE!</v>
      </c>
      <c r="AP322" s="77" t="e">
        <f>IF(OR(AF322&lt;=0,AH323&lt;=0),"／",IF(AL322&lt;=AK322/2+1,AD322,AD322-1))</f>
        <v>#VALUE!</v>
      </c>
      <c r="AQ322" s="77" t="e">
        <f>IF(OR(AF322&lt;=0,AH323&lt;=0),"／",IF(AL323&lt;AK323/2,AD322-1,AD322))</f>
        <v>#VALUE!</v>
      </c>
      <c r="AR322" s="77" t="str">
        <f>IF(OR(AF322&lt;=0,AH323&lt;=0),"／",AD322)</f>
        <v/>
      </c>
      <c r="AS322" s="77" t="e">
        <f>IF(OR(AF322&lt;=0,AH323&lt;=0),"／",IF(AND(AL322&gt;=AK322/2+1,AL323&gt;=AK323/2),AD322-1,IF(AND(AL322&gt;=AK322/2+1,AL323&lt;AK323/2+1),AD322-2,IF(AND(AL322&lt;=AK322/2,AL323&gt;=AK323/2),AD322,IF(AND(AL322&lt;=AK322/2,AL323&lt;AK323/2),AD322-1,AD322)))))</f>
        <v>#VALUE!</v>
      </c>
      <c r="AT322" s="77" t="e">
        <f>IF(OR(AF322&lt;=0,AH323&lt;=0),"／",IF(AL322&lt;(AK322/2+1),AD322,AD322-1))</f>
        <v>#VALUE!</v>
      </c>
      <c r="AU322" s="77" t="e">
        <f>IF(OR(AF322&lt;=0,AH323&lt;=0),"／",IF(AL323&gt;=AK323/2,AD322,AD322-1))</f>
        <v>#VALUE!</v>
      </c>
      <c r="AV322" s="77" t="str">
        <f>IF(OR(AF322&lt;=0,AH323&lt;=0),"／",AD322)</f>
        <v/>
      </c>
      <c r="AW322" s="77"/>
    </row>
    <row r="323" spans="1:49" x14ac:dyDescent="0.15">
      <c r="A323" s="181"/>
      <c r="B323" s="72" t="str">
        <f>IF(職歴入力シート!C260="昭和","S",IF(職歴入力シート!C260="平成","H",IF(職歴入力シート!C260="令和","R","")))</f>
        <v/>
      </c>
      <c r="C323" s="53">
        <f>職歴入力シート!D260</f>
        <v>0</v>
      </c>
      <c r="D323" s="56">
        <f>職歴入力シート!E260</f>
        <v>0</v>
      </c>
      <c r="E323" s="54">
        <f>職歴入力シート!F260</f>
        <v>0</v>
      </c>
      <c r="F323" s="200"/>
      <c r="G323" s="200"/>
      <c r="H323" s="200"/>
      <c r="I323" s="200"/>
      <c r="J323" s="200"/>
      <c r="K323" s="200"/>
      <c r="L323" s="205">
        <f>職歴入力シート!H260</f>
        <v>0</v>
      </c>
      <c r="M323" s="206"/>
      <c r="N323" s="207"/>
      <c r="O323" s="200"/>
      <c r="P323" s="200"/>
      <c r="Q323" s="200"/>
      <c r="R323" s="200"/>
      <c r="S323" s="200"/>
      <c r="T323" s="201"/>
      <c r="V323" s="202"/>
      <c r="W323" s="203"/>
      <c r="X323" s="204"/>
      <c r="Z323" s="78" t="str">
        <f t="shared" si="266"/>
        <v>0</v>
      </c>
      <c r="AA323" s="77">
        <f t="shared" si="267"/>
        <v>0</v>
      </c>
      <c r="AB323" s="77">
        <f t="shared" si="268"/>
        <v>0</v>
      </c>
      <c r="AC323" s="79" t="str">
        <f t="shared" si="269"/>
        <v>33.0.0</v>
      </c>
      <c r="AD323" s="179"/>
      <c r="AE323" s="180"/>
      <c r="AF323" s="79"/>
      <c r="AG323" s="79"/>
      <c r="AH323" s="80" t="str">
        <f>IFERROR((YEAR(AC324)-YEAR(AC323))*12+(MONTH(AC324)-MONTH(AC323))+1,"")</f>
        <v/>
      </c>
      <c r="AI323" s="79" t="str">
        <f>IF(AH323=1,"sm","ac")</f>
        <v>ac</v>
      </c>
      <c r="AJ323" s="78" t="str">
        <f t="shared" si="271"/>
        <v/>
      </c>
      <c r="AK323" s="77" t="str">
        <f t="shared" si="272"/>
        <v/>
      </c>
      <c r="AL323" s="77" t="str">
        <f t="shared" si="273"/>
        <v/>
      </c>
      <c r="AM323" s="82"/>
      <c r="AN323" s="77"/>
      <c r="AO323" s="77"/>
      <c r="AP323" s="77"/>
      <c r="AQ323" s="77"/>
      <c r="AR323" s="77"/>
      <c r="AS323" s="77"/>
      <c r="AT323" s="77"/>
      <c r="AU323" s="77"/>
      <c r="AV323" s="77"/>
      <c r="AW323" s="77"/>
    </row>
    <row r="324" spans="1:49" ht="13.5" customHeight="1" x14ac:dyDescent="0.15">
      <c r="A324" s="181">
        <v>129</v>
      </c>
      <c r="B324" s="71" t="str">
        <f>IF(職歴入力シート!C261="昭和","S",IF(職歴入力シート!C261="平成","H",IF(職歴入力シート!C261="令和","R","")))</f>
        <v/>
      </c>
      <c r="C324" s="51">
        <f>職歴入力シート!D261</f>
        <v>0</v>
      </c>
      <c r="D324" s="55">
        <f>職歴入力シート!E261</f>
        <v>0</v>
      </c>
      <c r="E324" s="52">
        <f>職歴入力シート!F261</f>
        <v>0</v>
      </c>
      <c r="F324" s="184">
        <f>職歴入力シート!G261</f>
        <v>0</v>
      </c>
      <c r="G324" s="184"/>
      <c r="H324" s="184"/>
      <c r="I324" s="184"/>
      <c r="J324" s="184"/>
      <c r="K324" s="184"/>
      <c r="L324" s="186">
        <f>職歴入力シート!H261</f>
        <v>0</v>
      </c>
      <c r="M324" s="187"/>
      <c r="N324" s="188"/>
      <c r="O324" s="184">
        <f>職歴入力シート!I261</f>
        <v>0</v>
      </c>
      <c r="P324" s="184"/>
      <c r="Q324" s="184"/>
      <c r="R324" s="184">
        <f>職歴入力シート!J261</f>
        <v>0</v>
      </c>
      <c r="S324" s="184"/>
      <c r="T324" s="189"/>
      <c r="V324" s="191" t="str">
        <f t="shared" si="282"/>
        <v/>
      </c>
      <c r="W324" s="193"/>
      <c r="X324" s="195"/>
      <c r="Z324" s="78" t="str">
        <f t="shared" si="266"/>
        <v>0</v>
      </c>
      <c r="AA324" s="77">
        <f t="shared" si="267"/>
        <v>0</v>
      </c>
      <c r="AB324" s="77">
        <f t="shared" si="268"/>
        <v>0</v>
      </c>
      <c r="AC324" s="79" t="str">
        <f t="shared" si="269"/>
        <v>33.0.0</v>
      </c>
      <c r="AD324" s="179" t="str">
        <f t="shared" ref="AD324" si="299">IFERROR((YEAR(AC325)-YEAR(AC324))*12+(MONTH(AC325)-MONTH(AC324))+1,"")</f>
        <v/>
      </c>
      <c r="AE324" s="180" t="str">
        <f>IF(AD324=1,"sm","ac")</f>
        <v>ac</v>
      </c>
      <c r="AF324" s="80" t="str">
        <f t="shared" ref="AF324" si="300">IFERROR((YEAR(AC324)-YEAR(AC323))*12+(MONTH(AC324)-MONTH(AC323))+1,"")</f>
        <v/>
      </c>
      <c r="AG324" s="79" t="str">
        <f>IF(AF324=1,"sm","ac")</f>
        <v>ac</v>
      </c>
      <c r="AH324" s="84"/>
      <c r="AI324" s="83"/>
      <c r="AJ324" s="78" t="str">
        <f t="shared" si="271"/>
        <v/>
      </c>
      <c r="AK324" s="77" t="str">
        <f t="shared" si="272"/>
        <v/>
      </c>
      <c r="AL324" s="77" t="str">
        <f t="shared" si="273"/>
        <v/>
      </c>
      <c r="AM324" s="81" t="str">
        <f>IF(AND(AE324="sm",AG324="sm",AI325="sm"),AO324,IF(AND(AE324="sm",AG324="sm",AI325="ac"),AP324,IF(AND(AE324="sm",AG324="ac",AI325="sm"),AQ324,IF(AND(AE324="sm",AG324="ac",AI325="ac"),AR324,IF(AND(AE324="ac",AG324="sm",AI325="sm"),AS324,IF(AND(AE324="ac",AG324="sm",AI325="ac"),AT324,IF(AND(AE324="ac",AG324="ac",AI325="sm"),AU324,IF(AND(AE324="ac",AG324="ac",AI325="ac"),AV324,"－"))))))))</f>
        <v/>
      </c>
      <c r="AN324" s="77"/>
      <c r="AO324" s="77" t="e">
        <f>IF(OR(AF324&lt;=0,AH325&lt;=0),"／",IF(AL325-AL324+1&gt;=AK324/2,AD324,IF(AL323-AL322+1&gt;AL325-AL324+1,AD324-1,AD324)))</f>
        <v>#VALUE!</v>
      </c>
      <c r="AP324" s="77" t="e">
        <f>IF(OR(AF324&lt;=0,AH325&lt;=0),"／",IF(AL324&lt;=AK324/2+1,AD324,AD324-1))</f>
        <v>#VALUE!</v>
      </c>
      <c r="AQ324" s="77" t="e">
        <f>IF(OR(AF324&lt;=0,AH325&lt;=0),"／",IF(AL325&lt;AK325/2,AD324-1,AD324))</f>
        <v>#VALUE!</v>
      </c>
      <c r="AR324" s="77" t="str">
        <f>IF(OR(AF324&lt;=0,AH325&lt;=0),"／",AD324)</f>
        <v/>
      </c>
      <c r="AS324" s="77" t="e">
        <f>IF(OR(AF324&lt;=0,AH325&lt;=0),"／",IF(AND(AL324&gt;=AK324/2+1,AL325&gt;=AK325/2),AD324-1,IF(AND(AL324&gt;=AK324/2+1,AL325&lt;AK325/2+1),AD324-2,IF(AND(AL324&lt;=AK324/2,AL325&gt;=AK325/2),AD324,IF(AND(AL324&lt;=AK324/2,AL325&lt;AK325/2),AD324-1,AD324)))))</f>
        <v>#VALUE!</v>
      </c>
      <c r="AT324" s="77" t="e">
        <f>IF(OR(AF324&lt;=0,AH325&lt;=0),"／",IF(AL324&lt;(AK324/2+1),AD324,AD324-1))</f>
        <v>#VALUE!</v>
      </c>
      <c r="AU324" s="77" t="e">
        <f>IF(OR(AF324&lt;=0,AH325&lt;=0),"／",IF(AL325&gt;=AK325/2,AD324,AD324-1))</f>
        <v>#VALUE!</v>
      </c>
      <c r="AV324" s="77" t="str">
        <f>IF(OR(AF324&lt;=0,AH325&lt;=0),"／",AD324)</f>
        <v/>
      </c>
      <c r="AW324" s="77"/>
    </row>
    <row r="325" spans="1:49" x14ac:dyDescent="0.15">
      <c r="A325" s="181"/>
      <c r="B325" s="72" t="str">
        <f>IF(職歴入力シート!C262="昭和","S",IF(職歴入力シート!C262="平成","H",IF(職歴入力シート!C262="令和","R","")))</f>
        <v/>
      </c>
      <c r="C325" s="53">
        <f>職歴入力シート!D262</f>
        <v>0</v>
      </c>
      <c r="D325" s="56">
        <f>職歴入力シート!E262</f>
        <v>0</v>
      </c>
      <c r="E325" s="54">
        <f>職歴入力シート!F262</f>
        <v>0</v>
      </c>
      <c r="F325" s="200"/>
      <c r="G325" s="200"/>
      <c r="H325" s="200"/>
      <c r="I325" s="200"/>
      <c r="J325" s="200"/>
      <c r="K325" s="200"/>
      <c r="L325" s="205">
        <f>職歴入力シート!H262</f>
        <v>0</v>
      </c>
      <c r="M325" s="206"/>
      <c r="N325" s="207"/>
      <c r="O325" s="200"/>
      <c r="P325" s="200"/>
      <c r="Q325" s="200"/>
      <c r="R325" s="200"/>
      <c r="S325" s="200"/>
      <c r="T325" s="201"/>
      <c r="V325" s="202"/>
      <c r="W325" s="203"/>
      <c r="X325" s="204"/>
      <c r="Z325" s="78" t="str">
        <f t="shared" si="266"/>
        <v>0</v>
      </c>
      <c r="AA325" s="77">
        <f t="shared" si="267"/>
        <v>0</v>
      </c>
      <c r="AB325" s="77">
        <f t="shared" si="268"/>
        <v>0</v>
      </c>
      <c r="AC325" s="79" t="str">
        <f t="shared" si="269"/>
        <v>33.0.0</v>
      </c>
      <c r="AD325" s="179"/>
      <c r="AE325" s="180"/>
      <c r="AF325" s="79"/>
      <c r="AG325" s="79"/>
      <c r="AH325" s="80" t="str">
        <f>IFERROR((YEAR(AC326)-YEAR(AC325))*12+(MONTH(AC326)-MONTH(AC325))+1,"")</f>
        <v/>
      </c>
      <c r="AI325" s="79" t="str">
        <f>IF(AH325=1,"sm","ac")</f>
        <v>ac</v>
      </c>
      <c r="AJ325" s="78" t="str">
        <f t="shared" si="271"/>
        <v/>
      </c>
      <c r="AK325" s="77" t="str">
        <f t="shared" si="272"/>
        <v/>
      </c>
      <c r="AL325" s="77" t="str">
        <f t="shared" si="273"/>
        <v/>
      </c>
      <c r="AM325" s="82"/>
      <c r="AN325" s="77"/>
      <c r="AO325" s="77"/>
      <c r="AP325" s="77"/>
      <c r="AQ325" s="77"/>
      <c r="AR325" s="77"/>
      <c r="AS325" s="77"/>
      <c r="AT325" s="77"/>
      <c r="AU325" s="77"/>
      <c r="AV325" s="77"/>
      <c r="AW325" s="77"/>
    </row>
    <row r="326" spans="1:49" ht="13.5" customHeight="1" x14ac:dyDescent="0.15">
      <c r="A326" s="181">
        <v>130</v>
      </c>
      <c r="B326" s="71" t="str">
        <f>IF(職歴入力シート!C263="昭和","S",IF(職歴入力シート!C263="平成","H",IF(職歴入力シート!C263="令和","R","")))</f>
        <v/>
      </c>
      <c r="C326" s="51">
        <f>職歴入力シート!D263</f>
        <v>0</v>
      </c>
      <c r="D326" s="55">
        <f>職歴入力シート!E263</f>
        <v>0</v>
      </c>
      <c r="E326" s="52">
        <f>職歴入力シート!F263</f>
        <v>0</v>
      </c>
      <c r="F326" s="184">
        <f>職歴入力シート!G263</f>
        <v>0</v>
      </c>
      <c r="G326" s="184"/>
      <c r="H326" s="184"/>
      <c r="I326" s="184"/>
      <c r="J326" s="184"/>
      <c r="K326" s="184"/>
      <c r="L326" s="186">
        <f>職歴入力シート!H263</f>
        <v>0</v>
      </c>
      <c r="M326" s="187"/>
      <c r="N326" s="188"/>
      <c r="O326" s="184">
        <f>職歴入力シート!I263</f>
        <v>0</v>
      </c>
      <c r="P326" s="184"/>
      <c r="Q326" s="184"/>
      <c r="R326" s="184">
        <f>職歴入力シート!J263</f>
        <v>0</v>
      </c>
      <c r="S326" s="184"/>
      <c r="T326" s="189"/>
      <c r="V326" s="191" t="str">
        <f t="shared" si="282"/>
        <v/>
      </c>
      <c r="W326" s="193"/>
      <c r="X326" s="195"/>
      <c r="Z326" s="78" t="str">
        <f t="shared" si="266"/>
        <v>0</v>
      </c>
      <c r="AA326" s="77">
        <f t="shared" si="267"/>
        <v>0</v>
      </c>
      <c r="AB326" s="77">
        <f t="shared" si="268"/>
        <v>0</v>
      </c>
      <c r="AC326" s="79" t="str">
        <f t="shared" si="269"/>
        <v>33.0.0</v>
      </c>
      <c r="AD326" s="179" t="str">
        <f t="shared" ref="AD326" si="301">IFERROR((YEAR(AC327)-YEAR(AC326))*12+(MONTH(AC327)-MONTH(AC326))+1,"")</f>
        <v/>
      </c>
      <c r="AE326" s="180" t="str">
        <f>IF(AD326=1,"sm","ac")</f>
        <v>ac</v>
      </c>
      <c r="AF326" s="80" t="str">
        <f t="shared" ref="AF326" si="302">IFERROR((YEAR(AC326)-YEAR(AC325))*12+(MONTH(AC326)-MONTH(AC325))+1,"")</f>
        <v/>
      </c>
      <c r="AG326" s="79" t="str">
        <f>IF(AF326=1,"sm","ac")</f>
        <v>ac</v>
      </c>
      <c r="AH326" s="84"/>
      <c r="AI326" s="83"/>
      <c r="AJ326" s="78" t="str">
        <f t="shared" si="271"/>
        <v/>
      </c>
      <c r="AK326" s="77" t="str">
        <f t="shared" si="272"/>
        <v/>
      </c>
      <c r="AL326" s="77" t="str">
        <f t="shared" si="273"/>
        <v/>
      </c>
      <c r="AM326" s="81" t="str">
        <f>IF(AND(AE326="sm",AG326="sm",AI327="sm"),AO326,IF(AND(AE326="sm",AG326="sm",AI327="ac"),AP326,IF(AND(AE326="sm",AG326="ac",AI327="sm"),AQ326,IF(AND(AE326="sm",AG326="ac",AI327="ac"),AR326,IF(AND(AE326="ac",AG326="sm",AI327="sm"),AS326,IF(AND(AE326="ac",AG326="sm",AI327="ac"),AT326,IF(AND(AE326="ac",AG326="ac",AI327="sm"),AU326,IF(AND(AE326="ac",AG326="ac",AI327="ac"),AV326,"－"))))))))</f>
        <v/>
      </c>
      <c r="AN326" s="77"/>
      <c r="AO326" s="77" t="e">
        <f>IF(OR(AF326&lt;=0,AH327&lt;=0),"／",IF(AL327-AL326+1&gt;=AK326/2,AD326,IF(AL325-AL324+1&gt;AL327-AL326+1,AD326-1,AD326)))</f>
        <v>#VALUE!</v>
      </c>
      <c r="AP326" s="77" t="e">
        <f>IF(OR(AF326&lt;=0,AH327&lt;=0),"／",IF(AL326&lt;=AK326/2+1,AD326,AD326-1))</f>
        <v>#VALUE!</v>
      </c>
      <c r="AQ326" s="77" t="e">
        <f>IF(OR(AF326&lt;=0,AH327&lt;=0),"／",IF(AL327&lt;AK327/2,AD326-1,AD326))</f>
        <v>#VALUE!</v>
      </c>
      <c r="AR326" s="77" t="str">
        <f>IF(OR(AF326&lt;=0,AH327&lt;=0),"／",AD326)</f>
        <v/>
      </c>
      <c r="AS326" s="77" t="e">
        <f>IF(OR(AF326&lt;=0,AH327&lt;=0),"／",IF(AND(AL326&gt;=AK326/2+1,AL327&gt;=AK327/2),AD326-1,IF(AND(AL326&gt;=AK326/2+1,AL327&lt;AK327/2+1),AD326-2,IF(AND(AL326&lt;=AK326/2,AL327&gt;=AK327/2),AD326,IF(AND(AL326&lt;=AK326/2,AL327&lt;AK327/2),AD326-1,AD326)))))</f>
        <v>#VALUE!</v>
      </c>
      <c r="AT326" s="77" t="e">
        <f>IF(OR(AF326&lt;=0,AH327&lt;=0),"／",IF(AL326&lt;(AK326/2+1),AD326,AD326-1))</f>
        <v>#VALUE!</v>
      </c>
      <c r="AU326" s="77" t="e">
        <f>IF(OR(AF326&lt;=0,AH327&lt;=0),"／",IF(AL327&gt;=AK327/2,AD326,AD326-1))</f>
        <v>#VALUE!</v>
      </c>
      <c r="AV326" s="77" t="str">
        <f>IF(OR(AF326&lt;=0,AH327&lt;=0),"／",AD326)</f>
        <v/>
      </c>
      <c r="AW326" s="77"/>
    </row>
    <row r="327" spans="1:49" x14ac:dyDescent="0.15">
      <c r="A327" s="181"/>
      <c r="B327" s="72" t="str">
        <f>IF(職歴入力シート!C264="昭和","S",IF(職歴入力シート!C264="平成","H",IF(職歴入力シート!C264="令和","R","")))</f>
        <v/>
      </c>
      <c r="C327" s="53">
        <f>職歴入力シート!D264</f>
        <v>0</v>
      </c>
      <c r="D327" s="56">
        <f>職歴入力シート!E264</f>
        <v>0</v>
      </c>
      <c r="E327" s="54">
        <f>職歴入力シート!F264</f>
        <v>0</v>
      </c>
      <c r="F327" s="200"/>
      <c r="G327" s="200"/>
      <c r="H327" s="200"/>
      <c r="I327" s="200"/>
      <c r="J327" s="200"/>
      <c r="K327" s="200"/>
      <c r="L327" s="205">
        <f>職歴入力シート!H264</f>
        <v>0</v>
      </c>
      <c r="M327" s="206"/>
      <c r="N327" s="207"/>
      <c r="O327" s="200"/>
      <c r="P327" s="200"/>
      <c r="Q327" s="200"/>
      <c r="R327" s="200"/>
      <c r="S327" s="200"/>
      <c r="T327" s="201"/>
      <c r="V327" s="202"/>
      <c r="W327" s="203"/>
      <c r="X327" s="204"/>
      <c r="Z327" s="78" t="str">
        <f t="shared" si="266"/>
        <v>0</v>
      </c>
      <c r="AA327" s="77">
        <f t="shared" si="267"/>
        <v>0</v>
      </c>
      <c r="AB327" s="77">
        <f t="shared" si="268"/>
        <v>0</v>
      </c>
      <c r="AC327" s="79" t="str">
        <f t="shared" si="269"/>
        <v>33.0.0</v>
      </c>
      <c r="AD327" s="179"/>
      <c r="AE327" s="180"/>
      <c r="AF327" s="79"/>
      <c r="AG327" s="79"/>
      <c r="AH327" s="80" t="str">
        <f>IFERROR((YEAR(AC328)-YEAR(AC327))*12+(MONTH(AC328)-MONTH(AC327))+1,"")</f>
        <v/>
      </c>
      <c r="AI327" s="79" t="str">
        <f>IF(AH327=1,"sm","ac")</f>
        <v>ac</v>
      </c>
      <c r="AJ327" s="78" t="str">
        <f t="shared" si="271"/>
        <v/>
      </c>
      <c r="AK327" s="77" t="str">
        <f t="shared" si="272"/>
        <v/>
      </c>
      <c r="AL327" s="77" t="str">
        <f t="shared" si="273"/>
        <v/>
      </c>
      <c r="AM327" s="82"/>
      <c r="AN327" s="77"/>
      <c r="AO327" s="77"/>
      <c r="AP327" s="77"/>
      <c r="AQ327" s="77"/>
      <c r="AR327" s="77"/>
      <c r="AS327" s="77"/>
      <c r="AT327" s="77"/>
      <c r="AU327" s="77"/>
      <c r="AV327" s="77"/>
      <c r="AW327" s="77"/>
    </row>
    <row r="328" spans="1:49" ht="13.5" customHeight="1" x14ac:dyDescent="0.15">
      <c r="A328" s="181">
        <v>131</v>
      </c>
      <c r="B328" s="71" t="str">
        <f>IF(職歴入力シート!C265="昭和","S",IF(職歴入力シート!C265="平成","H",IF(職歴入力シート!C265="令和","R","")))</f>
        <v/>
      </c>
      <c r="C328" s="51">
        <f>職歴入力シート!D265</f>
        <v>0</v>
      </c>
      <c r="D328" s="55">
        <f>職歴入力シート!E265</f>
        <v>0</v>
      </c>
      <c r="E328" s="52">
        <f>職歴入力シート!F265</f>
        <v>0</v>
      </c>
      <c r="F328" s="184">
        <f>職歴入力シート!G265</f>
        <v>0</v>
      </c>
      <c r="G328" s="184"/>
      <c r="H328" s="184"/>
      <c r="I328" s="184"/>
      <c r="J328" s="184"/>
      <c r="K328" s="184"/>
      <c r="L328" s="186">
        <f>職歴入力シート!H265</f>
        <v>0</v>
      </c>
      <c r="M328" s="187"/>
      <c r="N328" s="188"/>
      <c r="O328" s="184">
        <f>職歴入力シート!I265</f>
        <v>0</v>
      </c>
      <c r="P328" s="184"/>
      <c r="Q328" s="184"/>
      <c r="R328" s="184">
        <f>職歴入力シート!J265</f>
        <v>0</v>
      </c>
      <c r="S328" s="184"/>
      <c r="T328" s="189"/>
      <c r="V328" s="191" t="str">
        <f t="shared" si="282"/>
        <v/>
      </c>
      <c r="W328" s="193"/>
      <c r="X328" s="195"/>
      <c r="Z328" s="78" t="str">
        <f t="shared" si="266"/>
        <v>0</v>
      </c>
      <c r="AA328" s="77">
        <f t="shared" si="267"/>
        <v>0</v>
      </c>
      <c r="AB328" s="77">
        <f t="shared" si="268"/>
        <v>0</v>
      </c>
      <c r="AC328" s="79" t="str">
        <f t="shared" si="269"/>
        <v>33.0.0</v>
      </c>
      <c r="AD328" s="179" t="str">
        <f t="shared" ref="AD328" si="303">IFERROR((YEAR(AC329)-YEAR(AC328))*12+(MONTH(AC329)-MONTH(AC328))+1,"")</f>
        <v/>
      </c>
      <c r="AE328" s="180" t="str">
        <f>IF(AD328=1,"sm","ac")</f>
        <v>ac</v>
      </c>
      <c r="AF328" s="80" t="str">
        <f t="shared" ref="AF328" si="304">IFERROR((YEAR(AC328)-YEAR(AC327))*12+(MONTH(AC328)-MONTH(AC327))+1,"")</f>
        <v/>
      </c>
      <c r="AG328" s="79" t="str">
        <f>IF(AF328=1,"sm","ac")</f>
        <v>ac</v>
      </c>
      <c r="AH328" s="84"/>
      <c r="AI328" s="83"/>
      <c r="AJ328" s="78" t="str">
        <f t="shared" si="271"/>
        <v/>
      </c>
      <c r="AK328" s="77" t="str">
        <f t="shared" si="272"/>
        <v/>
      </c>
      <c r="AL328" s="77" t="str">
        <f t="shared" si="273"/>
        <v/>
      </c>
      <c r="AM328" s="81" t="str">
        <f>IF(AND(AE328="sm",AG328="sm",AI329="sm"),AO328,IF(AND(AE328="sm",AG328="sm",AI329="ac"),AP328,IF(AND(AE328="sm",AG328="ac",AI329="sm"),AQ328,IF(AND(AE328="sm",AG328="ac",AI329="ac"),AR328,IF(AND(AE328="ac",AG328="sm",AI329="sm"),AS328,IF(AND(AE328="ac",AG328="sm",AI329="ac"),AT328,IF(AND(AE328="ac",AG328="ac",AI329="sm"),AU328,IF(AND(AE328="ac",AG328="ac",AI329="ac"),AV328,"－"))))))))</f>
        <v/>
      </c>
      <c r="AN328" s="77"/>
      <c r="AO328" s="77" t="e">
        <f>IF(OR(AF328&lt;=0,AH329&lt;=0),"／",IF(AL329-AL328+1&gt;=AK328/2,AD328,IF(AL327-AL326+1&gt;AL329-AL328+1,AD328-1,AD328)))</f>
        <v>#VALUE!</v>
      </c>
      <c r="AP328" s="77" t="e">
        <f>IF(OR(AF328&lt;=0,AH329&lt;=0),"／",IF(AL328&lt;=AK328/2+1,AD328,AD328-1))</f>
        <v>#VALUE!</v>
      </c>
      <c r="AQ328" s="77" t="e">
        <f>IF(OR(AF328&lt;=0,AH329&lt;=0),"／",IF(AL329&lt;AK329/2,AD328-1,AD328))</f>
        <v>#VALUE!</v>
      </c>
      <c r="AR328" s="77" t="str">
        <f>IF(OR(AF328&lt;=0,AH329&lt;=0),"／",AD328)</f>
        <v/>
      </c>
      <c r="AS328" s="77" t="e">
        <f>IF(OR(AF328&lt;=0,AH329&lt;=0),"／",IF(AND(AL328&gt;=AK328/2+1,AL329&gt;=AK329/2),AD328-1,IF(AND(AL328&gt;=AK328/2+1,AL329&lt;AK329/2+1),AD328-2,IF(AND(AL328&lt;=AK328/2,AL329&gt;=AK329/2),AD328,IF(AND(AL328&lt;=AK328/2,AL329&lt;AK329/2),AD328-1,AD328)))))</f>
        <v>#VALUE!</v>
      </c>
      <c r="AT328" s="77" t="e">
        <f>IF(OR(AF328&lt;=0,AH329&lt;=0),"／",IF(AL328&lt;(AK328/2+1),AD328,AD328-1))</f>
        <v>#VALUE!</v>
      </c>
      <c r="AU328" s="77" t="e">
        <f>IF(OR(AF328&lt;=0,AH329&lt;=0),"／",IF(AL329&gt;=AK329/2,AD328,AD328-1))</f>
        <v>#VALUE!</v>
      </c>
      <c r="AV328" s="77" t="str">
        <f>IF(OR(AF328&lt;=0,AH329&lt;=0),"／",AD328)</f>
        <v/>
      </c>
      <c r="AW328" s="77"/>
    </row>
    <row r="329" spans="1:49" x14ac:dyDescent="0.15">
      <c r="A329" s="181"/>
      <c r="B329" s="72" t="str">
        <f>IF(職歴入力シート!C266="昭和","S",IF(職歴入力シート!C266="平成","H",IF(職歴入力シート!C266="令和","R","")))</f>
        <v/>
      </c>
      <c r="C329" s="53">
        <f>職歴入力シート!D266</f>
        <v>0</v>
      </c>
      <c r="D329" s="56">
        <f>職歴入力シート!E266</f>
        <v>0</v>
      </c>
      <c r="E329" s="54">
        <f>職歴入力シート!F266</f>
        <v>0</v>
      </c>
      <c r="F329" s="200"/>
      <c r="G329" s="200"/>
      <c r="H329" s="200"/>
      <c r="I329" s="200"/>
      <c r="J329" s="200"/>
      <c r="K329" s="200"/>
      <c r="L329" s="205">
        <f>職歴入力シート!H266</f>
        <v>0</v>
      </c>
      <c r="M329" s="206"/>
      <c r="N329" s="207"/>
      <c r="O329" s="200"/>
      <c r="P329" s="200"/>
      <c r="Q329" s="200"/>
      <c r="R329" s="200"/>
      <c r="S329" s="200"/>
      <c r="T329" s="201"/>
      <c r="V329" s="202"/>
      <c r="W329" s="203"/>
      <c r="X329" s="204"/>
      <c r="Z329" s="78" t="str">
        <f t="shared" si="266"/>
        <v>0</v>
      </c>
      <c r="AA329" s="77">
        <f t="shared" si="267"/>
        <v>0</v>
      </c>
      <c r="AB329" s="77">
        <f t="shared" si="268"/>
        <v>0</v>
      </c>
      <c r="AC329" s="79" t="str">
        <f t="shared" si="269"/>
        <v>33.0.0</v>
      </c>
      <c r="AD329" s="179"/>
      <c r="AE329" s="180"/>
      <c r="AF329" s="79"/>
      <c r="AG329" s="79"/>
      <c r="AH329" s="80" t="str">
        <f>IFERROR((YEAR(AC330)-YEAR(AC329))*12+(MONTH(AC330)-MONTH(AC329))+1,"")</f>
        <v/>
      </c>
      <c r="AI329" s="79" t="str">
        <f>IF(AH329=1,"sm","ac")</f>
        <v>ac</v>
      </c>
      <c r="AJ329" s="78" t="str">
        <f t="shared" si="271"/>
        <v/>
      </c>
      <c r="AK329" s="77" t="str">
        <f t="shared" si="272"/>
        <v/>
      </c>
      <c r="AL329" s="77" t="str">
        <f t="shared" si="273"/>
        <v/>
      </c>
      <c r="AM329" s="82"/>
      <c r="AN329" s="77"/>
      <c r="AO329" s="77"/>
      <c r="AP329" s="77"/>
      <c r="AQ329" s="77"/>
      <c r="AR329" s="77"/>
      <c r="AS329" s="77"/>
      <c r="AT329" s="77"/>
      <c r="AU329" s="77"/>
      <c r="AV329" s="77"/>
      <c r="AW329" s="77"/>
    </row>
    <row r="330" spans="1:49" ht="13.5" customHeight="1" x14ac:dyDescent="0.15">
      <c r="A330" s="181">
        <v>132</v>
      </c>
      <c r="B330" s="71" t="str">
        <f>IF(職歴入力シート!C267="昭和","S",IF(職歴入力シート!C267="平成","H",IF(職歴入力シート!C267="令和","R","")))</f>
        <v/>
      </c>
      <c r="C330" s="51">
        <f>職歴入力シート!D267</f>
        <v>0</v>
      </c>
      <c r="D330" s="55">
        <f>職歴入力シート!E267</f>
        <v>0</v>
      </c>
      <c r="E330" s="52">
        <f>職歴入力シート!F267</f>
        <v>0</v>
      </c>
      <c r="F330" s="184">
        <f>職歴入力シート!G267</f>
        <v>0</v>
      </c>
      <c r="G330" s="184"/>
      <c r="H330" s="184"/>
      <c r="I330" s="184"/>
      <c r="J330" s="184"/>
      <c r="K330" s="184"/>
      <c r="L330" s="186">
        <f>職歴入力シート!H267</f>
        <v>0</v>
      </c>
      <c r="M330" s="187"/>
      <c r="N330" s="188"/>
      <c r="O330" s="184">
        <f>職歴入力シート!I267</f>
        <v>0</v>
      </c>
      <c r="P330" s="184"/>
      <c r="Q330" s="184"/>
      <c r="R330" s="184">
        <f>職歴入力シート!J267</f>
        <v>0</v>
      </c>
      <c r="S330" s="184"/>
      <c r="T330" s="189"/>
      <c r="V330" s="191" t="str">
        <f t="shared" si="282"/>
        <v/>
      </c>
      <c r="W330" s="193"/>
      <c r="X330" s="195"/>
      <c r="Z330" s="78" t="str">
        <f t="shared" si="266"/>
        <v>0</v>
      </c>
      <c r="AA330" s="77">
        <f t="shared" si="267"/>
        <v>0</v>
      </c>
      <c r="AB330" s="77">
        <f t="shared" si="268"/>
        <v>0</v>
      </c>
      <c r="AC330" s="79" t="str">
        <f t="shared" si="269"/>
        <v>33.0.0</v>
      </c>
      <c r="AD330" s="179" t="str">
        <f t="shared" ref="AD330" si="305">IFERROR((YEAR(AC331)-YEAR(AC330))*12+(MONTH(AC331)-MONTH(AC330))+1,"")</f>
        <v/>
      </c>
      <c r="AE330" s="180" t="str">
        <f>IF(AD330=1,"sm","ac")</f>
        <v>ac</v>
      </c>
      <c r="AF330" s="80" t="str">
        <f t="shared" ref="AF330" si="306">IFERROR((YEAR(AC330)-YEAR(AC329))*12+(MONTH(AC330)-MONTH(AC329))+1,"")</f>
        <v/>
      </c>
      <c r="AG330" s="79" t="str">
        <f>IF(AF330=1,"sm","ac")</f>
        <v>ac</v>
      </c>
      <c r="AH330" s="84"/>
      <c r="AI330" s="83"/>
      <c r="AJ330" s="78" t="str">
        <f t="shared" si="271"/>
        <v/>
      </c>
      <c r="AK330" s="77" t="str">
        <f t="shared" si="272"/>
        <v/>
      </c>
      <c r="AL330" s="77" t="str">
        <f t="shared" si="273"/>
        <v/>
      </c>
      <c r="AM330" s="81" t="str">
        <f>IF(AND(AE330="sm",AG330="sm",AI331="sm"),AO330,IF(AND(AE330="sm",AG330="sm",AI331="ac"),AP330,IF(AND(AE330="sm",AG330="ac",AI331="sm"),AQ330,IF(AND(AE330="sm",AG330="ac",AI331="ac"),AR330,IF(AND(AE330="ac",AG330="sm",AI331="sm"),AS330,IF(AND(AE330="ac",AG330="sm",AI331="ac"),AT330,IF(AND(AE330="ac",AG330="ac",AI331="sm"),AU330,IF(AND(AE330="ac",AG330="ac",AI331="ac"),AV330,"－"))))))))</f>
        <v/>
      </c>
      <c r="AN330" s="77"/>
      <c r="AO330" s="77" t="e">
        <f>IF(OR(AF330&lt;=0,AH331&lt;=0),"／",IF(AL331-AL330+1&gt;=AK330/2,AD330,IF(AL329-AL328+1&gt;AL331-AL330+1,AD330-1,AD330)))</f>
        <v>#VALUE!</v>
      </c>
      <c r="AP330" s="77" t="e">
        <f>IF(OR(AF330&lt;=0,AH331&lt;=0),"／",IF(AL330&lt;=AK330/2+1,AD330,AD330-1))</f>
        <v>#VALUE!</v>
      </c>
      <c r="AQ330" s="77" t="e">
        <f>IF(OR(AF330&lt;=0,AH331&lt;=0),"／",IF(AL331&lt;AK331/2,AD330-1,AD330))</f>
        <v>#VALUE!</v>
      </c>
      <c r="AR330" s="77" t="str">
        <f>IF(OR(AF330&lt;=0,AH331&lt;=0),"／",AD330)</f>
        <v/>
      </c>
      <c r="AS330" s="77" t="e">
        <f>IF(OR(AF330&lt;=0,AH331&lt;=0),"／",IF(AND(AL330&gt;=AK330/2+1,AL331&gt;=AK331/2),AD330-1,IF(AND(AL330&gt;=AK330/2+1,AL331&lt;AK331/2+1),AD330-2,IF(AND(AL330&lt;=AK330/2,AL331&gt;=AK331/2),AD330,IF(AND(AL330&lt;=AK330/2,AL331&lt;AK331/2),AD330-1,AD330)))))</f>
        <v>#VALUE!</v>
      </c>
      <c r="AT330" s="77" t="e">
        <f>IF(OR(AF330&lt;=0,AH331&lt;=0),"／",IF(AL330&lt;(AK330/2+1),AD330,AD330-1))</f>
        <v>#VALUE!</v>
      </c>
      <c r="AU330" s="77" t="e">
        <f>IF(OR(AF330&lt;=0,AH331&lt;=0),"／",IF(AL331&gt;=AK331/2,AD330,AD330-1))</f>
        <v>#VALUE!</v>
      </c>
      <c r="AV330" s="77" t="str">
        <f>IF(OR(AF330&lt;=0,AH331&lt;=0),"／",AD330)</f>
        <v/>
      </c>
      <c r="AW330" s="77"/>
    </row>
    <row r="331" spans="1:49" x14ac:dyDescent="0.15">
      <c r="A331" s="181"/>
      <c r="B331" s="72" t="str">
        <f>IF(職歴入力シート!C268="昭和","S",IF(職歴入力シート!C268="平成","H",IF(職歴入力シート!C268="令和","R","")))</f>
        <v/>
      </c>
      <c r="C331" s="53">
        <f>職歴入力シート!D268</f>
        <v>0</v>
      </c>
      <c r="D331" s="56">
        <f>職歴入力シート!E268</f>
        <v>0</v>
      </c>
      <c r="E331" s="54">
        <f>職歴入力シート!F268</f>
        <v>0</v>
      </c>
      <c r="F331" s="200"/>
      <c r="G331" s="200"/>
      <c r="H331" s="200"/>
      <c r="I331" s="200"/>
      <c r="J331" s="200"/>
      <c r="K331" s="200"/>
      <c r="L331" s="205">
        <f>職歴入力シート!H268</f>
        <v>0</v>
      </c>
      <c r="M331" s="206"/>
      <c r="N331" s="207"/>
      <c r="O331" s="200"/>
      <c r="P331" s="200"/>
      <c r="Q331" s="200"/>
      <c r="R331" s="200"/>
      <c r="S331" s="200"/>
      <c r="T331" s="201"/>
      <c r="V331" s="202"/>
      <c r="W331" s="203"/>
      <c r="X331" s="204"/>
      <c r="Z331" s="78" t="str">
        <f t="shared" si="266"/>
        <v>0</v>
      </c>
      <c r="AA331" s="77">
        <f t="shared" si="267"/>
        <v>0</v>
      </c>
      <c r="AB331" s="77">
        <f t="shared" si="268"/>
        <v>0</v>
      </c>
      <c r="AC331" s="79" t="str">
        <f t="shared" si="269"/>
        <v>33.0.0</v>
      </c>
      <c r="AD331" s="179"/>
      <c r="AE331" s="180"/>
      <c r="AF331" s="79"/>
      <c r="AG331" s="79"/>
      <c r="AH331" s="80" t="str">
        <f>IFERROR((YEAR(AC332)-YEAR(AC331))*12+(MONTH(AC332)-MONTH(AC331))+1,"")</f>
        <v/>
      </c>
      <c r="AI331" s="79" t="str">
        <f>IF(AH331=1,"sm","ac")</f>
        <v>ac</v>
      </c>
      <c r="AJ331" s="78" t="str">
        <f t="shared" si="271"/>
        <v/>
      </c>
      <c r="AK331" s="77" t="str">
        <f t="shared" si="272"/>
        <v/>
      </c>
      <c r="AL331" s="77" t="str">
        <f t="shared" si="273"/>
        <v/>
      </c>
      <c r="AM331" s="82"/>
      <c r="AN331" s="77"/>
      <c r="AO331" s="77"/>
      <c r="AP331" s="77"/>
      <c r="AQ331" s="77"/>
      <c r="AR331" s="77"/>
      <c r="AS331" s="77"/>
      <c r="AT331" s="77"/>
      <c r="AU331" s="77"/>
      <c r="AV331" s="77"/>
      <c r="AW331" s="77"/>
    </row>
    <row r="332" spans="1:49" ht="13.5" customHeight="1" x14ac:dyDescent="0.15">
      <c r="A332" s="181">
        <v>133</v>
      </c>
      <c r="B332" s="71" t="str">
        <f>IF(職歴入力シート!C269="昭和","S",IF(職歴入力シート!C269="平成","H",IF(職歴入力シート!C269="令和","R","")))</f>
        <v/>
      </c>
      <c r="C332" s="51">
        <f>職歴入力シート!D269</f>
        <v>0</v>
      </c>
      <c r="D332" s="55">
        <f>職歴入力シート!E269</f>
        <v>0</v>
      </c>
      <c r="E332" s="52">
        <f>職歴入力シート!F269</f>
        <v>0</v>
      </c>
      <c r="F332" s="184">
        <f>職歴入力シート!G269</f>
        <v>0</v>
      </c>
      <c r="G332" s="184"/>
      <c r="H332" s="184"/>
      <c r="I332" s="184"/>
      <c r="J332" s="184"/>
      <c r="K332" s="184"/>
      <c r="L332" s="186">
        <f>職歴入力シート!H269</f>
        <v>0</v>
      </c>
      <c r="M332" s="187"/>
      <c r="N332" s="188"/>
      <c r="O332" s="184">
        <f>職歴入力シート!I269</f>
        <v>0</v>
      </c>
      <c r="P332" s="184"/>
      <c r="Q332" s="184"/>
      <c r="R332" s="184">
        <f>職歴入力シート!J269</f>
        <v>0</v>
      </c>
      <c r="S332" s="184"/>
      <c r="T332" s="189"/>
      <c r="V332" s="191" t="str">
        <f t="shared" si="282"/>
        <v/>
      </c>
      <c r="W332" s="193"/>
      <c r="X332" s="195"/>
      <c r="Z332" s="78" t="str">
        <f t="shared" si="266"/>
        <v>0</v>
      </c>
      <c r="AA332" s="77">
        <f t="shared" si="267"/>
        <v>0</v>
      </c>
      <c r="AB332" s="77">
        <f t="shared" si="268"/>
        <v>0</v>
      </c>
      <c r="AC332" s="79" t="str">
        <f t="shared" si="269"/>
        <v>33.0.0</v>
      </c>
      <c r="AD332" s="179" t="str">
        <f t="shared" ref="AD332" si="307">IFERROR((YEAR(AC333)-YEAR(AC332))*12+(MONTH(AC333)-MONTH(AC332))+1,"")</f>
        <v/>
      </c>
      <c r="AE332" s="180" t="str">
        <f>IF(AD332=1,"sm","ac")</f>
        <v>ac</v>
      </c>
      <c r="AF332" s="80" t="str">
        <f t="shared" ref="AF332" si="308">IFERROR((YEAR(AC332)-YEAR(AC331))*12+(MONTH(AC332)-MONTH(AC331))+1,"")</f>
        <v/>
      </c>
      <c r="AG332" s="79" t="str">
        <f>IF(AF332=1,"sm","ac")</f>
        <v>ac</v>
      </c>
      <c r="AH332" s="84"/>
      <c r="AI332" s="83"/>
      <c r="AJ332" s="78" t="str">
        <f t="shared" ref="AJ332:AJ357" si="309">IFERROR(DATE(YEAR(AC332),MONTH(AC332)+1,0),"")</f>
        <v/>
      </c>
      <c r="AK332" s="77" t="str">
        <f t="shared" si="272"/>
        <v/>
      </c>
      <c r="AL332" s="77" t="str">
        <f t="shared" ref="AL332:AL357" si="310">IFERROR(DAY(AC332),"")</f>
        <v/>
      </c>
      <c r="AM332" s="81" t="str">
        <f>IF(AND(AE332="sm",AG332="sm",AI333="sm"),AO332,IF(AND(AE332="sm",AG332="sm",AI333="ac"),AP332,IF(AND(AE332="sm",AG332="ac",AI333="sm"),AQ332,IF(AND(AE332="sm",AG332="ac",AI333="ac"),AR332,IF(AND(AE332="ac",AG332="sm",AI333="sm"),AS332,IF(AND(AE332="ac",AG332="sm",AI333="ac"),AT332,IF(AND(AE332="ac",AG332="ac",AI333="sm"),AU332,IF(AND(AE332="ac",AG332="ac",AI333="ac"),AV332,"－"))))))))</f>
        <v/>
      </c>
      <c r="AN332" s="77"/>
      <c r="AO332" s="77" t="e">
        <f>IF(OR(AF332&lt;=0,AH333&lt;=0),"／",IF(AL333-AL332+1&gt;=AK332/2,AD332,IF(AL331-AL330+1&gt;AL333-AL332+1,AD332-1,AD332)))</f>
        <v>#VALUE!</v>
      </c>
      <c r="AP332" s="77" t="e">
        <f>IF(OR(AF332&lt;=0,AH333&lt;=0),"／",IF(AL332&lt;=AK332/2+1,AD332,AD332-1))</f>
        <v>#VALUE!</v>
      </c>
      <c r="AQ332" s="77" t="e">
        <f>IF(OR(AF332&lt;=0,AH333&lt;=0),"／",IF(AL333&lt;AK333/2,AD332-1,AD332))</f>
        <v>#VALUE!</v>
      </c>
      <c r="AR332" s="77" t="str">
        <f>IF(OR(AF332&lt;=0,AH333&lt;=0),"／",AD332)</f>
        <v/>
      </c>
      <c r="AS332" s="77" t="e">
        <f>IF(OR(AF332&lt;=0,AH333&lt;=0),"／",IF(AND(AL332&gt;=AK332/2+1,AL333&gt;=AK333/2),AD332-1,IF(AND(AL332&gt;=AK332/2+1,AL333&lt;AK333/2+1),AD332-2,IF(AND(AL332&lt;=AK332/2,AL333&gt;=AK333/2),AD332,IF(AND(AL332&lt;=AK332/2,AL333&lt;AK333/2),AD332-1,AD332)))))</f>
        <v>#VALUE!</v>
      </c>
      <c r="AT332" s="77" t="e">
        <f>IF(OR(AF332&lt;=0,AH333&lt;=0),"／",IF(AL332&lt;(AK332/2+1),AD332,AD332-1))</f>
        <v>#VALUE!</v>
      </c>
      <c r="AU332" s="77" t="e">
        <f>IF(OR(AF332&lt;=0,AH333&lt;=0),"／",IF(AL333&gt;=AK333/2,AD332,AD332-1))</f>
        <v>#VALUE!</v>
      </c>
      <c r="AV332" s="77" t="str">
        <f>IF(OR(AF332&lt;=0,AH333&lt;=0),"／",AD332)</f>
        <v/>
      </c>
      <c r="AW332" s="77"/>
    </row>
    <row r="333" spans="1:49" x14ac:dyDescent="0.15">
      <c r="A333" s="181"/>
      <c r="B333" s="72" t="str">
        <f>IF(職歴入力シート!C270="昭和","S",IF(職歴入力シート!C270="平成","H",IF(職歴入力シート!C270="令和","R","")))</f>
        <v/>
      </c>
      <c r="C333" s="53">
        <f>職歴入力シート!D270</f>
        <v>0</v>
      </c>
      <c r="D333" s="56">
        <f>職歴入力シート!E270</f>
        <v>0</v>
      </c>
      <c r="E333" s="54">
        <f>職歴入力シート!F270</f>
        <v>0</v>
      </c>
      <c r="F333" s="200"/>
      <c r="G333" s="200"/>
      <c r="H333" s="200"/>
      <c r="I333" s="200"/>
      <c r="J333" s="200"/>
      <c r="K333" s="200"/>
      <c r="L333" s="205">
        <f>職歴入力シート!H270</f>
        <v>0</v>
      </c>
      <c r="M333" s="206"/>
      <c r="N333" s="207"/>
      <c r="O333" s="200"/>
      <c r="P333" s="200"/>
      <c r="Q333" s="200"/>
      <c r="R333" s="200"/>
      <c r="S333" s="200"/>
      <c r="T333" s="201"/>
      <c r="V333" s="202"/>
      <c r="W333" s="203"/>
      <c r="X333" s="204"/>
      <c r="Z333" s="78" t="str">
        <f t="shared" si="266"/>
        <v>0</v>
      </c>
      <c r="AA333" s="77">
        <f t="shared" si="267"/>
        <v>0</v>
      </c>
      <c r="AB333" s="77">
        <f t="shared" si="268"/>
        <v>0</v>
      </c>
      <c r="AC333" s="79" t="str">
        <f t="shared" si="269"/>
        <v>33.0.0</v>
      </c>
      <c r="AD333" s="179"/>
      <c r="AE333" s="180"/>
      <c r="AF333" s="79"/>
      <c r="AG333" s="79"/>
      <c r="AH333" s="80" t="str">
        <f>IFERROR((YEAR(AC334)-YEAR(AC333))*12+(MONTH(AC334)-MONTH(AC333))+1,"")</f>
        <v/>
      </c>
      <c r="AI333" s="79" t="str">
        <f>IF(AH333=1,"sm","ac")</f>
        <v>ac</v>
      </c>
      <c r="AJ333" s="78" t="str">
        <f t="shared" si="309"/>
        <v/>
      </c>
      <c r="AK333" s="77" t="str">
        <f t="shared" si="272"/>
        <v/>
      </c>
      <c r="AL333" s="77" t="str">
        <f t="shared" si="310"/>
        <v/>
      </c>
      <c r="AM333" s="82"/>
      <c r="AN333" s="77"/>
      <c r="AO333" s="77"/>
      <c r="AP333" s="77"/>
      <c r="AQ333" s="77"/>
      <c r="AR333" s="77"/>
      <c r="AS333" s="77"/>
      <c r="AT333" s="77"/>
      <c r="AU333" s="77"/>
      <c r="AV333" s="77"/>
      <c r="AW333" s="77"/>
    </row>
    <row r="334" spans="1:49" ht="13.5" customHeight="1" x14ac:dyDescent="0.15">
      <c r="A334" s="181">
        <v>134</v>
      </c>
      <c r="B334" s="71" t="str">
        <f>IF(職歴入力シート!C271="昭和","S",IF(職歴入力シート!C271="平成","H",IF(職歴入力シート!C271="令和","R","")))</f>
        <v/>
      </c>
      <c r="C334" s="51">
        <f>職歴入力シート!D271</f>
        <v>0</v>
      </c>
      <c r="D334" s="55">
        <f>職歴入力シート!E271</f>
        <v>0</v>
      </c>
      <c r="E334" s="52">
        <f>職歴入力シート!F271</f>
        <v>0</v>
      </c>
      <c r="F334" s="184">
        <f>職歴入力シート!G271</f>
        <v>0</v>
      </c>
      <c r="G334" s="184"/>
      <c r="H334" s="184"/>
      <c r="I334" s="184"/>
      <c r="J334" s="184"/>
      <c r="K334" s="184"/>
      <c r="L334" s="186">
        <f>職歴入力シート!H271</f>
        <v>0</v>
      </c>
      <c r="M334" s="187"/>
      <c r="N334" s="188"/>
      <c r="O334" s="184">
        <f>職歴入力シート!I271</f>
        <v>0</v>
      </c>
      <c r="P334" s="184"/>
      <c r="Q334" s="184"/>
      <c r="R334" s="184">
        <f>職歴入力シート!J271</f>
        <v>0</v>
      </c>
      <c r="S334" s="184"/>
      <c r="T334" s="189"/>
      <c r="V334" s="191" t="str">
        <f t="shared" si="282"/>
        <v/>
      </c>
      <c r="W334" s="193"/>
      <c r="X334" s="195"/>
      <c r="Z334" s="78" t="str">
        <f t="shared" si="266"/>
        <v>0</v>
      </c>
      <c r="AA334" s="77">
        <f t="shared" si="267"/>
        <v>0</v>
      </c>
      <c r="AB334" s="77">
        <f t="shared" si="268"/>
        <v>0</v>
      </c>
      <c r="AC334" s="79" t="str">
        <f t="shared" si="269"/>
        <v>33.0.0</v>
      </c>
      <c r="AD334" s="179" t="str">
        <f t="shared" ref="AD334" si="311">IFERROR((YEAR(AC335)-YEAR(AC334))*12+(MONTH(AC335)-MONTH(AC334))+1,"")</f>
        <v/>
      </c>
      <c r="AE334" s="180" t="str">
        <f>IF(AD334=1,"sm","ac")</f>
        <v>ac</v>
      </c>
      <c r="AF334" s="80" t="str">
        <f t="shared" ref="AF334" si="312">IFERROR((YEAR(AC334)-YEAR(AC333))*12+(MONTH(AC334)-MONTH(AC333))+1,"")</f>
        <v/>
      </c>
      <c r="AG334" s="79" t="str">
        <f>IF(AF334=1,"sm","ac")</f>
        <v>ac</v>
      </c>
      <c r="AH334" s="84"/>
      <c r="AI334" s="83"/>
      <c r="AJ334" s="78" t="str">
        <f t="shared" si="309"/>
        <v/>
      </c>
      <c r="AK334" s="77" t="str">
        <f t="shared" si="272"/>
        <v/>
      </c>
      <c r="AL334" s="77" t="str">
        <f t="shared" si="310"/>
        <v/>
      </c>
      <c r="AM334" s="81" t="str">
        <f>IF(AND(AE334="sm",AG334="sm",AI335="sm"),AO334,IF(AND(AE334="sm",AG334="sm",AI335="ac"),AP334,IF(AND(AE334="sm",AG334="ac",AI335="sm"),AQ334,IF(AND(AE334="sm",AG334="ac",AI335="ac"),AR334,IF(AND(AE334="ac",AG334="sm",AI335="sm"),AS334,IF(AND(AE334="ac",AG334="sm",AI335="ac"),AT334,IF(AND(AE334="ac",AG334="ac",AI335="sm"),AU334,IF(AND(AE334="ac",AG334="ac",AI335="ac"),AV334,"－"))))))))</f>
        <v/>
      </c>
      <c r="AN334" s="77"/>
      <c r="AO334" s="77" t="e">
        <f>IF(OR(AF334&lt;=0,AH335&lt;=0),"／",IF(AL335-AL334+1&gt;=AK334/2,AD334,IF(AL333-AL332+1&gt;AL335-AL334+1,AD334-1,AD334)))</f>
        <v>#VALUE!</v>
      </c>
      <c r="AP334" s="77" t="e">
        <f>IF(OR(AF334&lt;=0,AH335&lt;=0),"／",IF(AL334&lt;=AK334/2+1,AD334,AD334-1))</f>
        <v>#VALUE!</v>
      </c>
      <c r="AQ334" s="77" t="e">
        <f>IF(OR(AF334&lt;=0,AH335&lt;=0),"／",IF(AL335&lt;AK335/2,AD334-1,AD334))</f>
        <v>#VALUE!</v>
      </c>
      <c r="AR334" s="77" t="str">
        <f>IF(OR(AF334&lt;=0,AH335&lt;=0),"／",AD334)</f>
        <v/>
      </c>
      <c r="AS334" s="77" t="e">
        <f>IF(OR(AF334&lt;=0,AH335&lt;=0),"／",IF(AND(AL334&gt;=AK334/2+1,AL335&gt;=AK335/2),AD334-1,IF(AND(AL334&gt;=AK334/2+1,AL335&lt;AK335/2+1),AD334-2,IF(AND(AL334&lt;=AK334/2,AL335&gt;=AK335/2),AD334,IF(AND(AL334&lt;=AK334/2,AL335&lt;AK335/2),AD334-1,AD334)))))</f>
        <v>#VALUE!</v>
      </c>
      <c r="AT334" s="77" t="e">
        <f>IF(OR(AF334&lt;=0,AH335&lt;=0),"／",IF(AL334&lt;(AK334/2+1),AD334,AD334-1))</f>
        <v>#VALUE!</v>
      </c>
      <c r="AU334" s="77" t="e">
        <f>IF(OR(AF334&lt;=0,AH335&lt;=0),"／",IF(AL335&gt;=AK335/2,AD334,AD334-1))</f>
        <v>#VALUE!</v>
      </c>
      <c r="AV334" s="77" t="str">
        <f>IF(OR(AF334&lt;=0,AH335&lt;=0),"／",AD334)</f>
        <v/>
      </c>
      <c r="AW334" s="77"/>
    </row>
    <row r="335" spans="1:49" x14ac:dyDescent="0.15">
      <c r="A335" s="181"/>
      <c r="B335" s="72" t="str">
        <f>IF(職歴入力シート!C272="昭和","S",IF(職歴入力シート!C272="平成","H",IF(職歴入力シート!C272="令和","R","")))</f>
        <v/>
      </c>
      <c r="C335" s="53">
        <f>職歴入力シート!D272</f>
        <v>0</v>
      </c>
      <c r="D335" s="56">
        <f>職歴入力シート!E272</f>
        <v>0</v>
      </c>
      <c r="E335" s="54">
        <f>職歴入力シート!F272</f>
        <v>0</v>
      </c>
      <c r="F335" s="200"/>
      <c r="G335" s="200"/>
      <c r="H335" s="200"/>
      <c r="I335" s="200"/>
      <c r="J335" s="200"/>
      <c r="K335" s="200"/>
      <c r="L335" s="205">
        <f>職歴入力シート!H272</f>
        <v>0</v>
      </c>
      <c r="M335" s="206"/>
      <c r="N335" s="207"/>
      <c r="O335" s="200"/>
      <c r="P335" s="200"/>
      <c r="Q335" s="200"/>
      <c r="R335" s="200"/>
      <c r="S335" s="200"/>
      <c r="T335" s="201"/>
      <c r="V335" s="202"/>
      <c r="W335" s="203"/>
      <c r="X335" s="204"/>
      <c r="Z335" s="78" t="str">
        <f t="shared" si="266"/>
        <v>0</v>
      </c>
      <c r="AA335" s="77">
        <f t="shared" si="267"/>
        <v>0</v>
      </c>
      <c r="AB335" s="77">
        <f t="shared" si="268"/>
        <v>0</v>
      </c>
      <c r="AC335" s="79" t="str">
        <f t="shared" si="269"/>
        <v>33.0.0</v>
      </c>
      <c r="AD335" s="179"/>
      <c r="AE335" s="180"/>
      <c r="AF335" s="79"/>
      <c r="AG335" s="79"/>
      <c r="AH335" s="80" t="str">
        <f>IFERROR((YEAR(AC336)-YEAR(AC335))*12+(MONTH(AC336)-MONTH(AC335))+1,"")</f>
        <v/>
      </c>
      <c r="AI335" s="79" t="str">
        <f>IF(AH335=1,"sm","ac")</f>
        <v>ac</v>
      </c>
      <c r="AJ335" s="78" t="str">
        <f t="shared" si="309"/>
        <v/>
      </c>
      <c r="AK335" s="77" t="str">
        <f t="shared" si="272"/>
        <v/>
      </c>
      <c r="AL335" s="77" t="str">
        <f t="shared" si="310"/>
        <v/>
      </c>
      <c r="AM335" s="82"/>
      <c r="AN335" s="77"/>
      <c r="AO335" s="77"/>
      <c r="AP335" s="77"/>
      <c r="AQ335" s="77"/>
      <c r="AR335" s="77"/>
      <c r="AS335" s="77"/>
      <c r="AT335" s="77"/>
      <c r="AU335" s="77"/>
      <c r="AV335" s="77"/>
      <c r="AW335" s="77"/>
    </row>
    <row r="336" spans="1:49" ht="13.5" customHeight="1" x14ac:dyDescent="0.15">
      <c r="A336" s="181">
        <v>135</v>
      </c>
      <c r="B336" s="71" t="str">
        <f>IF(職歴入力シート!C273="昭和","S",IF(職歴入力シート!C273="平成","H",IF(職歴入力シート!C273="令和","R","")))</f>
        <v/>
      </c>
      <c r="C336" s="51">
        <f>職歴入力シート!D273</f>
        <v>0</v>
      </c>
      <c r="D336" s="55">
        <f>職歴入力シート!E273</f>
        <v>0</v>
      </c>
      <c r="E336" s="52">
        <f>職歴入力シート!F273</f>
        <v>0</v>
      </c>
      <c r="F336" s="184">
        <f>職歴入力シート!G273</f>
        <v>0</v>
      </c>
      <c r="G336" s="184"/>
      <c r="H336" s="184"/>
      <c r="I336" s="184"/>
      <c r="J336" s="184"/>
      <c r="K336" s="184"/>
      <c r="L336" s="186">
        <f>職歴入力シート!H273</f>
        <v>0</v>
      </c>
      <c r="M336" s="187"/>
      <c r="N336" s="188"/>
      <c r="O336" s="184">
        <f>職歴入力シート!I273</f>
        <v>0</v>
      </c>
      <c r="P336" s="184"/>
      <c r="Q336" s="184"/>
      <c r="R336" s="184">
        <f>職歴入力シート!J273</f>
        <v>0</v>
      </c>
      <c r="S336" s="184"/>
      <c r="T336" s="189"/>
      <c r="V336" s="191" t="str">
        <f t="shared" si="282"/>
        <v/>
      </c>
      <c r="W336" s="193"/>
      <c r="X336" s="195"/>
      <c r="Z336" s="78" t="str">
        <f t="shared" si="266"/>
        <v>0</v>
      </c>
      <c r="AA336" s="77">
        <f t="shared" si="267"/>
        <v>0</v>
      </c>
      <c r="AB336" s="77">
        <f t="shared" si="268"/>
        <v>0</v>
      </c>
      <c r="AC336" s="79" t="str">
        <f t="shared" si="269"/>
        <v>33.0.0</v>
      </c>
      <c r="AD336" s="179" t="str">
        <f t="shared" ref="AD336" si="313">IFERROR((YEAR(AC337)-YEAR(AC336))*12+(MONTH(AC337)-MONTH(AC336))+1,"")</f>
        <v/>
      </c>
      <c r="AE336" s="180" t="str">
        <f>IF(AD336=1,"sm","ac")</f>
        <v>ac</v>
      </c>
      <c r="AF336" s="80" t="str">
        <f t="shared" ref="AF336" si="314">IFERROR((YEAR(AC336)-YEAR(AC335))*12+(MONTH(AC336)-MONTH(AC335))+1,"")</f>
        <v/>
      </c>
      <c r="AG336" s="79" t="str">
        <f>IF(AF336=1,"sm","ac")</f>
        <v>ac</v>
      </c>
      <c r="AH336" s="84"/>
      <c r="AI336" s="83"/>
      <c r="AJ336" s="78" t="str">
        <f t="shared" si="309"/>
        <v/>
      </c>
      <c r="AK336" s="77" t="str">
        <f t="shared" si="272"/>
        <v/>
      </c>
      <c r="AL336" s="77" t="str">
        <f t="shared" si="310"/>
        <v/>
      </c>
      <c r="AM336" s="81" t="str">
        <f>IF(AND(AE336="sm",AG336="sm",AI337="sm"),AO336,IF(AND(AE336="sm",AG336="sm",AI337="ac"),AP336,IF(AND(AE336="sm",AG336="ac",AI337="sm"),AQ336,IF(AND(AE336="sm",AG336="ac",AI337="ac"),AR336,IF(AND(AE336="ac",AG336="sm",AI337="sm"),AS336,IF(AND(AE336="ac",AG336="sm",AI337="ac"),AT336,IF(AND(AE336="ac",AG336="ac",AI337="sm"),AU336,IF(AND(AE336="ac",AG336="ac",AI337="ac"),AV336,"－"))))))))</f>
        <v/>
      </c>
      <c r="AN336" s="77"/>
      <c r="AO336" s="77" t="e">
        <f>IF(OR(AF336&lt;=0,AH337&lt;=0),"／",IF(AL337-AL336+1&gt;=AK336/2,AD336,IF(AL335-AL334+1&gt;AL337-AL336+1,AD336-1,AD336)))</f>
        <v>#VALUE!</v>
      </c>
      <c r="AP336" s="77" t="e">
        <f>IF(OR(AF336&lt;=0,AH337&lt;=0),"／",IF(AL336&lt;=AK336/2+1,AD336,AD336-1))</f>
        <v>#VALUE!</v>
      </c>
      <c r="AQ336" s="77" t="e">
        <f>IF(OR(AF336&lt;=0,AH337&lt;=0),"／",IF(AL337&lt;AK337/2,AD336-1,AD336))</f>
        <v>#VALUE!</v>
      </c>
      <c r="AR336" s="77" t="str">
        <f>IF(OR(AF336&lt;=0,AH337&lt;=0),"／",AD336)</f>
        <v/>
      </c>
      <c r="AS336" s="77" t="e">
        <f>IF(OR(AF336&lt;=0,AH337&lt;=0),"／",IF(AND(AL336&gt;=AK336/2+1,AL337&gt;=AK337/2),AD336-1,IF(AND(AL336&gt;=AK336/2+1,AL337&lt;AK337/2+1),AD336-2,IF(AND(AL336&lt;=AK336/2,AL337&gt;=AK337/2),AD336,IF(AND(AL336&lt;=AK336/2,AL337&lt;AK337/2),AD336-1,AD336)))))</f>
        <v>#VALUE!</v>
      </c>
      <c r="AT336" s="77" t="e">
        <f>IF(OR(AF336&lt;=0,AH337&lt;=0),"／",IF(AL336&lt;(AK336/2+1),AD336,AD336-1))</f>
        <v>#VALUE!</v>
      </c>
      <c r="AU336" s="77" t="e">
        <f>IF(OR(AF336&lt;=0,AH337&lt;=0),"／",IF(AL337&gt;=AK337/2,AD336,AD336-1))</f>
        <v>#VALUE!</v>
      </c>
      <c r="AV336" s="77" t="str">
        <f>IF(OR(AF336&lt;=0,AH337&lt;=0),"／",AD336)</f>
        <v/>
      </c>
      <c r="AW336" s="77"/>
    </row>
    <row r="337" spans="1:49" x14ac:dyDescent="0.15">
      <c r="A337" s="181"/>
      <c r="B337" s="72" t="str">
        <f>IF(職歴入力シート!C274="昭和","S",IF(職歴入力シート!C274="平成","H",IF(職歴入力シート!C274="令和","R","")))</f>
        <v/>
      </c>
      <c r="C337" s="53">
        <f>職歴入力シート!D274</f>
        <v>0</v>
      </c>
      <c r="D337" s="56">
        <f>職歴入力シート!E274</f>
        <v>0</v>
      </c>
      <c r="E337" s="54">
        <f>職歴入力シート!F274</f>
        <v>0</v>
      </c>
      <c r="F337" s="200"/>
      <c r="G337" s="200"/>
      <c r="H337" s="200"/>
      <c r="I337" s="200"/>
      <c r="J337" s="200"/>
      <c r="K337" s="200"/>
      <c r="L337" s="205">
        <f>職歴入力シート!H274</f>
        <v>0</v>
      </c>
      <c r="M337" s="206"/>
      <c r="N337" s="207"/>
      <c r="O337" s="200"/>
      <c r="P337" s="200"/>
      <c r="Q337" s="200"/>
      <c r="R337" s="200"/>
      <c r="S337" s="200"/>
      <c r="T337" s="201"/>
      <c r="V337" s="202"/>
      <c r="W337" s="203"/>
      <c r="X337" s="204"/>
      <c r="Z337" s="78" t="str">
        <f t="shared" si="266"/>
        <v>0</v>
      </c>
      <c r="AA337" s="77">
        <f t="shared" si="267"/>
        <v>0</v>
      </c>
      <c r="AB337" s="77">
        <f t="shared" si="268"/>
        <v>0</v>
      </c>
      <c r="AC337" s="79" t="str">
        <f t="shared" si="269"/>
        <v>33.0.0</v>
      </c>
      <c r="AD337" s="179"/>
      <c r="AE337" s="180"/>
      <c r="AF337" s="79"/>
      <c r="AG337" s="79"/>
      <c r="AH337" s="80" t="str">
        <f>IFERROR((YEAR(AC338)-YEAR(AC337))*12+(MONTH(AC338)-MONTH(AC337))+1,"")</f>
        <v/>
      </c>
      <c r="AI337" s="79" t="str">
        <f>IF(AH337=1,"sm","ac")</f>
        <v>ac</v>
      </c>
      <c r="AJ337" s="78" t="str">
        <f t="shared" si="309"/>
        <v/>
      </c>
      <c r="AK337" s="77" t="str">
        <f t="shared" si="272"/>
        <v/>
      </c>
      <c r="AL337" s="77" t="str">
        <f t="shared" si="310"/>
        <v/>
      </c>
      <c r="AM337" s="82"/>
      <c r="AN337" s="77"/>
      <c r="AO337" s="77"/>
      <c r="AP337" s="77"/>
      <c r="AQ337" s="77"/>
      <c r="AR337" s="77"/>
      <c r="AS337" s="77"/>
      <c r="AT337" s="77"/>
      <c r="AU337" s="77"/>
      <c r="AV337" s="77"/>
      <c r="AW337" s="77"/>
    </row>
    <row r="338" spans="1:49" ht="13.5" customHeight="1" x14ac:dyDescent="0.15">
      <c r="A338" s="181">
        <v>136</v>
      </c>
      <c r="B338" s="71" t="str">
        <f>IF(職歴入力シート!C275="昭和","S",IF(職歴入力シート!C275="平成","H",IF(職歴入力シート!C275="令和","R","")))</f>
        <v/>
      </c>
      <c r="C338" s="51">
        <f>職歴入力シート!D275</f>
        <v>0</v>
      </c>
      <c r="D338" s="55">
        <f>職歴入力シート!E275</f>
        <v>0</v>
      </c>
      <c r="E338" s="52">
        <f>職歴入力シート!F275</f>
        <v>0</v>
      </c>
      <c r="F338" s="184">
        <f>職歴入力シート!G275</f>
        <v>0</v>
      </c>
      <c r="G338" s="184"/>
      <c r="H338" s="184"/>
      <c r="I338" s="184"/>
      <c r="J338" s="184"/>
      <c r="K338" s="184"/>
      <c r="L338" s="186">
        <f>職歴入力シート!H275</f>
        <v>0</v>
      </c>
      <c r="M338" s="187"/>
      <c r="N338" s="188"/>
      <c r="O338" s="184">
        <f>職歴入力シート!I275</f>
        <v>0</v>
      </c>
      <c r="P338" s="184"/>
      <c r="Q338" s="184"/>
      <c r="R338" s="184">
        <f>職歴入力シート!J275</f>
        <v>0</v>
      </c>
      <c r="S338" s="184"/>
      <c r="T338" s="189"/>
      <c r="V338" s="191" t="str">
        <f t="shared" si="282"/>
        <v/>
      </c>
      <c r="W338" s="193"/>
      <c r="X338" s="195"/>
      <c r="Z338" s="78" t="str">
        <f t="shared" si="266"/>
        <v>0</v>
      </c>
      <c r="AA338" s="77">
        <f t="shared" si="267"/>
        <v>0</v>
      </c>
      <c r="AB338" s="77">
        <f t="shared" si="268"/>
        <v>0</v>
      </c>
      <c r="AC338" s="79" t="str">
        <f t="shared" si="269"/>
        <v>33.0.0</v>
      </c>
      <c r="AD338" s="179" t="str">
        <f t="shared" ref="AD338" si="315">IFERROR((YEAR(AC339)-YEAR(AC338))*12+(MONTH(AC339)-MONTH(AC338))+1,"")</f>
        <v/>
      </c>
      <c r="AE338" s="180" t="str">
        <f>IF(AD338=1,"sm","ac")</f>
        <v>ac</v>
      </c>
      <c r="AF338" s="80" t="str">
        <f t="shared" ref="AF338" si="316">IFERROR((YEAR(AC338)-YEAR(AC337))*12+(MONTH(AC338)-MONTH(AC337))+1,"")</f>
        <v/>
      </c>
      <c r="AG338" s="79" t="str">
        <f>IF(AF338=1,"sm","ac")</f>
        <v>ac</v>
      </c>
      <c r="AH338" s="84"/>
      <c r="AI338" s="83"/>
      <c r="AJ338" s="78" t="str">
        <f t="shared" si="309"/>
        <v/>
      </c>
      <c r="AK338" s="77" t="str">
        <f t="shared" si="272"/>
        <v/>
      </c>
      <c r="AL338" s="77" t="str">
        <f t="shared" si="310"/>
        <v/>
      </c>
      <c r="AM338" s="81" t="str">
        <f>IF(AND(AE338="sm",AG338="sm",AI339="sm"),AO338,IF(AND(AE338="sm",AG338="sm",AI339="ac"),AP338,IF(AND(AE338="sm",AG338="ac",AI339="sm"),AQ338,IF(AND(AE338="sm",AG338="ac",AI339="ac"),AR338,IF(AND(AE338="ac",AG338="sm",AI339="sm"),AS338,IF(AND(AE338="ac",AG338="sm",AI339="ac"),AT338,IF(AND(AE338="ac",AG338="ac",AI339="sm"),AU338,IF(AND(AE338="ac",AG338="ac",AI339="ac"),AV338,"－"))))))))</f>
        <v/>
      </c>
      <c r="AN338" s="77"/>
      <c r="AO338" s="77" t="e">
        <f>IF(OR(AF338&lt;=0,AH339&lt;=0),"／",IF(AL339-AL338+1&gt;=AK338/2,AD338,IF(AL337-AL336+1&gt;AL339-AL338+1,AD338-1,AD338)))</f>
        <v>#VALUE!</v>
      </c>
      <c r="AP338" s="77" t="e">
        <f>IF(OR(AF338&lt;=0,AH339&lt;=0),"／",IF(AL338&lt;=AK338/2+1,AD338,AD338-1))</f>
        <v>#VALUE!</v>
      </c>
      <c r="AQ338" s="77" t="e">
        <f>IF(OR(AF338&lt;=0,AH339&lt;=0),"／",IF(AL339&lt;AK339/2,AD338-1,AD338))</f>
        <v>#VALUE!</v>
      </c>
      <c r="AR338" s="77" t="str">
        <f>IF(OR(AF338&lt;=0,AH339&lt;=0),"／",AD338)</f>
        <v/>
      </c>
      <c r="AS338" s="77" t="e">
        <f>IF(OR(AF338&lt;=0,AH339&lt;=0),"／",IF(AND(AL338&gt;=AK338/2+1,AL339&gt;=AK339/2),AD338-1,IF(AND(AL338&gt;=AK338/2+1,AL339&lt;AK339/2+1),AD338-2,IF(AND(AL338&lt;=AK338/2,AL339&gt;=AK339/2),AD338,IF(AND(AL338&lt;=AK338/2,AL339&lt;AK339/2),AD338-1,AD338)))))</f>
        <v>#VALUE!</v>
      </c>
      <c r="AT338" s="77" t="e">
        <f>IF(OR(AF338&lt;=0,AH339&lt;=0),"／",IF(AL338&lt;(AK338/2+1),AD338,AD338-1))</f>
        <v>#VALUE!</v>
      </c>
      <c r="AU338" s="77" t="e">
        <f>IF(OR(AF338&lt;=0,AH339&lt;=0),"／",IF(AL339&gt;=AK339/2,AD338,AD338-1))</f>
        <v>#VALUE!</v>
      </c>
      <c r="AV338" s="77" t="str">
        <f>IF(OR(AF338&lt;=0,AH339&lt;=0),"／",AD338)</f>
        <v/>
      </c>
      <c r="AW338" s="77"/>
    </row>
    <row r="339" spans="1:49" x14ac:dyDescent="0.15">
      <c r="A339" s="181"/>
      <c r="B339" s="72" t="str">
        <f>IF(職歴入力シート!C276="昭和","S",IF(職歴入力シート!C276="平成","H",IF(職歴入力シート!C276="令和","R","")))</f>
        <v/>
      </c>
      <c r="C339" s="53">
        <f>職歴入力シート!D276</f>
        <v>0</v>
      </c>
      <c r="D339" s="56">
        <f>職歴入力シート!E276</f>
        <v>0</v>
      </c>
      <c r="E339" s="54">
        <f>職歴入力シート!F276</f>
        <v>0</v>
      </c>
      <c r="F339" s="200"/>
      <c r="G339" s="200"/>
      <c r="H339" s="200"/>
      <c r="I339" s="200"/>
      <c r="J339" s="200"/>
      <c r="K339" s="200"/>
      <c r="L339" s="205">
        <f>職歴入力シート!H276</f>
        <v>0</v>
      </c>
      <c r="M339" s="206"/>
      <c r="N339" s="207"/>
      <c r="O339" s="200"/>
      <c r="P339" s="200"/>
      <c r="Q339" s="200"/>
      <c r="R339" s="200"/>
      <c r="S339" s="200"/>
      <c r="T339" s="201"/>
      <c r="V339" s="202"/>
      <c r="W339" s="203"/>
      <c r="X339" s="204"/>
      <c r="Z339" s="78" t="str">
        <f t="shared" si="266"/>
        <v>0</v>
      </c>
      <c r="AA339" s="77">
        <f t="shared" si="267"/>
        <v>0</v>
      </c>
      <c r="AB339" s="77">
        <f t="shared" si="268"/>
        <v>0</v>
      </c>
      <c r="AC339" s="79" t="str">
        <f t="shared" si="269"/>
        <v>33.0.0</v>
      </c>
      <c r="AD339" s="179"/>
      <c r="AE339" s="180"/>
      <c r="AF339" s="79"/>
      <c r="AG339" s="79"/>
      <c r="AH339" s="80" t="str">
        <f>IFERROR((YEAR(AC340)-YEAR(AC339))*12+(MONTH(AC340)-MONTH(AC339))+1,"")</f>
        <v/>
      </c>
      <c r="AI339" s="79" t="str">
        <f>IF(AH339=1,"sm","ac")</f>
        <v>ac</v>
      </c>
      <c r="AJ339" s="78" t="str">
        <f t="shared" si="309"/>
        <v/>
      </c>
      <c r="AK339" s="77" t="str">
        <f t="shared" si="272"/>
        <v/>
      </c>
      <c r="AL339" s="77" t="str">
        <f t="shared" si="310"/>
        <v/>
      </c>
      <c r="AM339" s="82"/>
      <c r="AN339" s="77"/>
      <c r="AO339" s="77"/>
      <c r="AP339" s="77"/>
      <c r="AQ339" s="77"/>
      <c r="AR339" s="77"/>
      <c r="AS339" s="77"/>
      <c r="AT339" s="77"/>
      <c r="AU339" s="77"/>
      <c r="AV339" s="77"/>
      <c r="AW339" s="77"/>
    </row>
    <row r="340" spans="1:49" ht="13.5" customHeight="1" x14ac:dyDescent="0.15">
      <c r="A340" s="181">
        <v>137</v>
      </c>
      <c r="B340" s="71" t="str">
        <f>IF(職歴入力シート!C277="昭和","S",IF(職歴入力シート!C277="平成","H",IF(職歴入力シート!C277="令和","R","")))</f>
        <v/>
      </c>
      <c r="C340" s="51">
        <f>職歴入力シート!D277</f>
        <v>0</v>
      </c>
      <c r="D340" s="55">
        <f>職歴入力シート!E277</f>
        <v>0</v>
      </c>
      <c r="E340" s="52">
        <f>職歴入力シート!F277</f>
        <v>0</v>
      </c>
      <c r="F340" s="184">
        <f>職歴入力シート!G277</f>
        <v>0</v>
      </c>
      <c r="G340" s="184"/>
      <c r="H340" s="184"/>
      <c r="I340" s="184"/>
      <c r="J340" s="184"/>
      <c r="K340" s="184"/>
      <c r="L340" s="186">
        <f>職歴入力シート!H277</f>
        <v>0</v>
      </c>
      <c r="M340" s="187"/>
      <c r="N340" s="188"/>
      <c r="O340" s="184">
        <f>職歴入力シート!I277</f>
        <v>0</v>
      </c>
      <c r="P340" s="184"/>
      <c r="Q340" s="184"/>
      <c r="R340" s="184">
        <f>職歴入力シート!J277</f>
        <v>0</v>
      </c>
      <c r="S340" s="184"/>
      <c r="T340" s="189"/>
      <c r="V340" s="191" t="str">
        <f t="shared" si="282"/>
        <v/>
      </c>
      <c r="W340" s="193"/>
      <c r="X340" s="195"/>
      <c r="Z340" s="78" t="str">
        <f t="shared" si="266"/>
        <v>0</v>
      </c>
      <c r="AA340" s="77">
        <f t="shared" si="267"/>
        <v>0</v>
      </c>
      <c r="AB340" s="77">
        <f t="shared" si="268"/>
        <v>0</v>
      </c>
      <c r="AC340" s="79" t="str">
        <f t="shared" si="269"/>
        <v>33.0.0</v>
      </c>
      <c r="AD340" s="179" t="str">
        <f t="shared" ref="AD340" si="317">IFERROR((YEAR(AC341)-YEAR(AC340))*12+(MONTH(AC341)-MONTH(AC340))+1,"")</f>
        <v/>
      </c>
      <c r="AE340" s="180" t="str">
        <f>IF(AD340=1,"sm","ac")</f>
        <v>ac</v>
      </c>
      <c r="AF340" s="80" t="str">
        <f t="shared" ref="AF340" si="318">IFERROR((YEAR(AC340)-YEAR(AC339))*12+(MONTH(AC340)-MONTH(AC339))+1,"")</f>
        <v/>
      </c>
      <c r="AG340" s="79" t="str">
        <f>IF(AF340=1,"sm","ac")</f>
        <v>ac</v>
      </c>
      <c r="AH340" s="84"/>
      <c r="AI340" s="83"/>
      <c r="AJ340" s="78" t="str">
        <f t="shared" si="309"/>
        <v/>
      </c>
      <c r="AK340" s="77" t="str">
        <f t="shared" si="272"/>
        <v/>
      </c>
      <c r="AL340" s="77" t="str">
        <f t="shared" si="310"/>
        <v/>
      </c>
      <c r="AM340" s="81" t="str">
        <f>IF(AND(AE340="sm",AG340="sm",AI341="sm"),AO340,IF(AND(AE340="sm",AG340="sm",AI341="ac"),AP340,IF(AND(AE340="sm",AG340="ac",AI341="sm"),AQ340,IF(AND(AE340="sm",AG340="ac",AI341="ac"),AR340,IF(AND(AE340="ac",AG340="sm",AI341="sm"),AS340,IF(AND(AE340="ac",AG340="sm",AI341="ac"),AT340,IF(AND(AE340="ac",AG340="ac",AI341="sm"),AU340,IF(AND(AE340="ac",AG340="ac",AI341="ac"),AV340,"－"))))))))</f>
        <v/>
      </c>
      <c r="AN340" s="77"/>
      <c r="AO340" s="77" t="e">
        <f>IF(OR(AF340&lt;=0,AH341&lt;=0),"／",IF(AL341-AL340+1&gt;=AK340/2,AD340,IF(AL339-AL338+1&gt;AL341-AL340+1,AD340-1,AD340)))</f>
        <v>#VALUE!</v>
      </c>
      <c r="AP340" s="77" t="e">
        <f>IF(OR(AF340&lt;=0,AH341&lt;=0),"／",IF(AL340&lt;=AK340/2+1,AD340,AD340-1))</f>
        <v>#VALUE!</v>
      </c>
      <c r="AQ340" s="77" t="e">
        <f>IF(OR(AF340&lt;=0,AH341&lt;=0),"／",IF(AL341&lt;AK341/2,AD340-1,AD340))</f>
        <v>#VALUE!</v>
      </c>
      <c r="AR340" s="77" t="str">
        <f>IF(OR(AF340&lt;=0,AH341&lt;=0),"／",AD340)</f>
        <v/>
      </c>
      <c r="AS340" s="77" t="e">
        <f>IF(OR(AF340&lt;=0,AH341&lt;=0),"／",IF(AND(AL340&gt;=AK340/2+1,AL341&gt;=AK341/2),AD340-1,IF(AND(AL340&gt;=AK340/2+1,AL341&lt;AK341/2+1),AD340-2,IF(AND(AL340&lt;=AK340/2,AL341&gt;=AK341/2),AD340,IF(AND(AL340&lt;=AK340/2,AL341&lt;AK341/2),AD340-1,AD340)))))</f>
        <v>#VALUE!</v>
      </c>
      <c r="AT340" s="77" t="e">
        <f>IF(OR(AF340&lt;=0,AH341&lt;=0),"／",IF(AL340&lt;(AK340/2+1),AD340,AD340-1))</f>
        <v>#VALUE!</v>
      </c>
      <c r="AU340" s="77" t="e">
        <f>IF(OR(AF340&lt;=0,AH341&lt;=0),"／",IF(AL341&gt;=AK341/2,AD340,AD340-1))</f>
        <v>#VALUE!</v>
      </c>
      <c r="AV340" s="77" t="str">
        <f>IF(OR(AF340&lt;=0,AH341&lt;=0),"／",AD340)</f>
        <v/>
      </c>
      <c r="AW340" s="77"/>
    </row>
    <row r="341" spans="1:49" x14ac:dyDescent="0.15">
      <c r="A341" s="181"/>
      <c r="B341" s="72" t="str">
        <f>IF(職歴入力シート!C278="昭和","S",IF(職歴入力シート!C278="平成","H",IF(職歴入力シート!C278="令和","R","")))</f>
        <v/>
      </c>
      <c r="C341" s="53">
        <f>職歴入力シート!D278</f>
        <v>0</v>
      </c>
      <c r="D341" s="56">
        <f>職歴入力シート!E278</f>
        <v>0</v>
      </c>
      <c r="E341" s="54">
        <f>職歴入力シート!F278</f>
        <v>0</v>
      </c>
      <c r="F341" s="200"/>
      <c r="G341" s="200"/>
      <c r="H341" s="200"/>
      <c r="I341" s="200"/>
      <c r="J341" s="200"/>
      <c r="K341" s="200"/>
      <c r="L341" s="205">
        <f>職歴入力シート!H278</f>
        <v>0</v>
      </c>
      <c r="M341" s="206"/>
      <c r="N341" s="207"/>
      <c r="O341" s="200"/>
      <c r="P341" s="200"/>
      <c r="Q341" s="200"/>
      <c r="R341" s="200"/>
      <c r="S341" s="200"/>
      <c r="T341" s="201"/>
      <c r="V341" s="202"/>
      <c r="W341" s="203"/>
      <c r="X341" s="204"/>
      <c r="Z341" s="78" t="str">
        <f t="shared" si="266"/>
        <v>0</v>
      </c>
      <c r="AA341" s="77">
        <f t="shared" si="267"/>
        <v>0</v>
      </c>
      <c r="AB341" s="77">
        <f t="shared" si="268"/>
        <v>0</v>
      </c>
      <c r="AC341" s="79" t="str">
        <f t="shared" si="269"/>
        <v>33.0.0</v>
      </c>
      <c r="AD341" s="179"/>
      <c r="AE341" s="180"/>
      <c r="AF341" s="79"/>
      <c r="AG341" s="79"/>
      <c r="AH341" s="80" t="str">
        <f>IFERROR((YEAR(AC342)-YEAR(AC341))*12+(MONTH(AC342)-MONTH(AC341))+1,"")</f>
        <v/>
      </c>
      <c r="AI341" s="79" t="str">
        <f>IF(AH341=1,"sm","ac")</f>
        <v>ac</v>
      </c>
      <c r="AJ341" s="78" t="str">
        <f t="shared" si="309"/>
        <v/>
      </c>
      <c r="AK341" s="77" t="str">
        <f t="shared" si="272"/>
        <v/>
      </c>
      <c r="AL341" s="77" t="str">
        <f t="shared" si="310"/>
        <v/>
      </c>
      <c r="AM341" s="82"/>
      <c r="AN341" s="77"/>
      <c r="AO341" s="77"/>
      <c r="AP341" s="77"/>
      <c r="AQ341" s="77"/>
      <c r="AR341" s="77"/>
      <c r="AS341" s="77"/>
      <c r="AT341" s="77"/>
      <c r="AU341" s="77"/>
      <c r="AV341" s="77"/>
      <c r="AW341" s="77"/>
    </row>
    <row r="342" spans="1:49" ht="13.5" customHeight="1" x14ac:dyDescent="0.15">
      <c r="A342" s="181">
        <v>138</v>
      </c>
      <c r="B342" s="71" t="str">
        <f>IF(職歴入力シート!C279="昭和","S",IF(職歴入力シート!C279="平成","H",IF(職歴入力シート!C279="令和","R","")))</f>
        <v/>
      </c>
      <c r="C342" s="51">
        <f>職歴入力シート!D279</f>
        <v>0</v>
      </c>
      <c r="D342" s="55">
        <f>職歴入力シート!E279</f>
        <v>0</v>
      </c>
      <c r="E342" s="52">
        <f>職歴入力シート!F279</f>
        <v>0</v>
      </c>
      <c r="F342" s="184">
        <f>職歴入力シート!G279</f>
        <v>0</v>
      </c>
      <c r="G342" s="184"/>
      <c r="H342" s="184"/>
      <c r="I342" s="184"/>
      <c r="J342" s="184"/>
      <c r="K342" s="184"/>
      <c r="L342" s="186">
        <f>職歴入力シート!H279</f>
        <v>0</v>
      </c>
      <c r="M342" s="187"/>
      <c r="N342" s="188"/>
      <c r="O342" s="184">
        <f>職歴入力シート!I279</f>
        <v>0</v>
      </c>
      <c r="P342" s="184"/>
      <c r="Q342" s="184"/>
      <c r="R342" s="184">
        <f>職歴入力シート!J279</f>
        <v>0</v>
      </c>
      <c r="S342" s="184"/>
      <c r="T342" s="189"/>
      <c r="V342" s="191" t="str">
        <f t="shared" si="282"/>
        <v/>
      </c>
      <c r="W342" s="193"/>
      <c r="X342" s="195"/>
      <c r="Z342" s="78" t="str">
        <f t="shared" si="266"/>
        <v>0</v>
      </c>
      <c r="AA342" s="77">
        <f t="shared" si="267"/>
        <v>0</v>
      </c>
      <c r="AB342" s="77">
        <f t="shared" si="268"/>
        <v>0</v>
      </c>
      <c r="AC342" s="79" t="str">
        <f t="shared" si="269"/>
        <v>33.0.0</v>
      </c>
      <c r="AD342" s="179" t="str">
        <f t="shared" ref="AD342" si="319">IFERROR((YEAR(AC343)-YEAR(AC342))*12+(MONTH(AC343)-MONTH(AC342))+1,"")</f>
        <v/>
      </c>
      <c r="AE342" s="180" t="str">
        <f>IF(AD342=1,"sm","ac")</f>
        <v>ac</v>
      </c>
      <c r="AF342" s="80" t="str">
        <f t="shared" ref="AF342" si="320">IFERROR((YEAR(AC342)-YEAR(AC341))*12+(MONTH(AC342)-MONTH(AC341))+1,"")</f>
        <v/>
      </c>
      <c r="AG342" s="79" t="str">
        <f>IF(AF342=1,"sm","ac")</f>
        <v>ac</v>
      </c>
      <c r="AH342" s="84"/>
      <c r="AI342" s="83"/>
      <c r="AJ342" s="78" t="str">
        <f t="shared" si="309"/>
        <v/>
      </c>
      <c r="AK342" s="77" t="str">
        <f t="shared" si="272"/>
        <v/>
      </c>
      <c r="AL342" s="77" t="str">
        <f t="shared" si="310"/>
        <v/>
      </c>
      <c r="AM342" s="81" t="str">
        <f>IF(AND(AE342="sm",AG342="sm",AI343="sm"),AO342,IF(AND(AE342="sm",AG342="sm",AI343="ac"),AP342,IF(AND(AE342="sm",AG342="ac",AI343="sm"),AQ342,IF(AND(AE342="sm",AG342="ac",AI343="ac"),AR342,IF(AND(AE342="ac",AG342="sm",AI343="sm"),AS342,IF(AND(AE342="ac",AG342="sm",AI343="ac"),AT342,IF(AND(AE342="ac",AG342="ac",AI343="sm"),AU342,IF(AND(AE342="ac",AG342="ac",AI343="ac"),AV342,"－"))))))))</f>
        <v/>
      </c>
      <c r="AN342" s="77"/>
      <c r="AO342" s="77" t="e">
        <f>IF(OR(AF342&lt;=0,AH343&lt;=0),"／",IF(AL343-AL342+1&gt;=AK342/2,AD342,IF(AL341-AL340+1&gt;AL343-AL342+1,AD342-1,AD342)))</f>
        <v>#VALUE!</v>
      </c>
      <c r="AP342" s="77" t="e">
        <f>IF(OR(AF342&lt;=0,AH343&lt;=0),"／",IF(AL342&lt;=AK342/2+1,AD342,AD342-1))</f>
        <v>#VALUE!</v>
      </c>
      <c r="AQ342" s="77" t="e">
        <f>IF(OR(AF342&lt;=0,AH343&lt;=0),"／",IF(AL343&lt;AK343/2,AD342-1,AD342))</f>
        <v>#VALUE!</v>
      </c>
      <c r="AR342" s="77" t="str">
        <f>IF(OR(AF342&lt;=0,AH343&lt;=0),"／",AD342)</f>
        <v/>
      </c>
      <c r="AS342" s="77" t="e">
        <f>IF(OR(AF342&lt;=0,AH343&lt;=0),"／",IF(AND(AL342&gt;=AK342/2+1,AL343&gt;=AK343/2),AD342-1,IF(AND(AL342&gt;=AK342/2+1,AL343&lt;AK343/2+1),AD342-2,IF(AND(AL342&lt;=AK342/2,AL343&gt;=AK343/2),AD342,IF(AND(AL342&lt;=AK342/2,AL343&lt;AK343/2),AD342-1,AD342)))))</f>
        <v>#VALUE!</v>
      </c>
      <c r="AT342" s="77" t="e">
        <f>IF(OR(AF342&lt;=0,AH343&lt;=0),"／",IF(AL342&lt;(AK342/2+1),AD342,AD342-1))</f>
        <v>#VALUE!</v>
      </c>
      <c r="AU342" s="77" t="e">
        <f>IF(OR(AF342&lt;=0,AH343&lt;=0),"／",IF(AL343&gt;=AK343/2,AD342,AD342-1))</f>
        <v>#VALUE!</v>
      </c>
      <c r="AV342" s="77" t="str">
        <f>IF(OR(AF342&lt;=0,AH343&lt;=0),"／",AD342)</f>
        <v/>
      </c>
      <c r="AW342" s="77"/>
    </row>
    <row r="343" spans="1:49" x14ac:dyDescent="0.15">
      <c r="A343" s="181"/>
      <c r="B343" s="72" t="str">
        <f>IF(職歴入力シート!C280="昭和","S",IF(職歴入力シート!C280="平成","H",IF(職歴入力シート!C280="令和","R","")))</f>
        <v/>
      </c>
      <c r="C343" s="53">
        <f>職歴入力シート!D280</f>
        <v>0</v>
      </c>
      <c r="D343" s="56">
        <f>職歴入力シート!E280</f>
        <v>0</v>
      </c>
      <c r="E343" s="54">
        <f>職歴入力シート!F280</f>
        <v>0</v>
      </c>
      <c r="F343" s="200"/>
      <c r="G343" s="200"/>
      <c r="H343" s="200"/>
      <c r="I343" s="200"/>
      <c r="J343" s="200"/>
      <c r="K343" s="200"/>
      <c r="L343" s="205">
        <f>職歴入力シート!H280</f>
        <v>0</v>
      </c>
      <c r="M343" s="206"/>
      <c r="N343" s="207"/>
      <c r="O343" s="200"/>
      <c r="P343" s="200"/>
      <c r="Q343" s="200"/>
      <c r="R343" s="200"/>
      <c r="S343" s="200"/>
      <c r="T343" s="201"/>
      <c r="V343" s="202"/>
      <c r="W343" s="203"/>
      <c r="X343" s="204"/>
      <c r="Z343" s="78" t="str">
        <f t="shared" si="266"/>
        <v>0</v>
      </c>
      <c r="AA343" s="77">
        <f t="shared" si="267"/>
        <v>0</v>
      </c>
      <c r="AB343" s="77">
        <f t="shared" si="268"/>
        <v>0</v>
      </c>
      <c r="AC343" s="79" t="str">
        <f t="shared" si="269"/>
        <v>33.0.0</v>
      </c>
      <c r="AD343" s="179"/>
      <c r="AE343" s="180"/>
      <c r="AF343" s="79"/>
      <c r="AG343" s="79"/>
      <c r="AH343" s="80" t="str">
        <f>IFERROR((YEAR(AC344)-YEAR(AC343))*12+(MONTH(AC344)-MONTH(AC343))+1,"")</f>
        <v/>
      </c>
      <c r="AI343" s="79" t="str">
        <f>IF(AH343=1,"sm","ac")</f>
        <v>ac</v>
      </c>
      <c r="AJ343" s="78" t="str">
        <f t="shared" si="309"/>
        <v/>
      </c>
      <c r="AK343" s="77" t="str">
        <f t="shared" si="272"/>
        <v/>
      </c>
      <c r="AL343" s="77" t="str">
        <f t="shared" si="310"/>
        <v/>
      </c>
      <c r="AM343" s="82"/>
      <c r="AN343" s="77"/>
      <c r="AO343" s="77"/>
      <c r="AP343" s="77"/>
      <c r="AQ343" s="77"/>
      <c r="AR343" s="77"/>
      <c r="AS343" s="77"/>
      <c r="AT343" s="77"/>
      <c r="AU343" s="77"/>
      <c r="AV343" s="77"/>
      <c r="AW343" s="77"/>
    </row>
    <row r="344" spans="1:49" ht="13.5" customHeight="1" x14ac:dyDescent="0.15">
      <c r="A344" s="181">
        <v>139</v>
      </c>
      <c r="B344" s="71" t="str">
        <f>IF(職歴入力シート!C281="昭和","S",IF(職歴入力シート!C281="平成","H",IF(職歴入力シート!C281="令和","R","")))</f>
        <v/>
      </c>
      <c r="C344" s="51">
        <f>職歴入力シート!D281</f>
        <v>0</v>
      </c>
      <c r="D344" s="55">
        <f>職歴入力シート!E281</f>
        <v>0</v>
      </c>
      <c r="E344" s="52">
        <f>職歴入力シート!F281</f>
        <v>0</v>
      </c>
      <c r="F344" s="184">
        <f>職歴入力シート!G281</f>
        <v>0</v>
      </c>
      <c r="G344" s="184"/>
      <c r="H344" s="184"/>
      <c r="I344" s="184"/>
      <c r="J344" s="184"/>
      <c r="K344" s="184"/>
      <c r="L344" s="186">
        <f>職歴入力シート!H281</f>
        <v>0</v>
      </c>
      <c r="M344" s="187"/>
      <c r="N344" s="188"/>
      <c r="O344" s="184">
        <f>職歴入力シート!I281</f>
        <v>0</v>
      </c>
      <c r="P344" s="184"/>
      <c r="Q344" s="184"/>
      <c r="R344" s="184">
        <f>職歴入力シート!J281</f>
        <v>0</v>
      </c>
      <c r="S344" s="184"/>
      <c r="T344" s="189"/>
      <c r="V344" s="191" t="str">
        <f t="shared" si="282"/>
        <v/>
      </c>
      <c r="W344" s="193"/>
      <c r="X344" s="195"/>
      <c r="Z344" s="78" t="str">
        <f t="shared" si="266"/>
        <v>0</v>
      </c>
      <c r="AA344" s="77">
        <f t="shared" si="267"/>
        <v>0</v>
      </c>
      <c r="AB344" s="77">
        <f t="shared" si="268"/>
        <v>0</v>
      </c>
      <c r="AC344" s="79" t="str">
        <f t="shared" si="269"/>
        <v>33.0.0</v>
      </c>
      <c r="AD344" s="179" t="str">
        <f t="shared" ref="AD344" si="321">IFERROR((YEAR(AC345)-YEAR(AC344))*12+(MONTH(AC345)-MONTH(AC344))+1,"")</f>
        <v/>
      </c>
      <c r="AE344" s="180" t="str">
        <f>IF(AD344=1,"sm","ac")</f>
        <v>ac</v>
      </c>
      <c r="AF344" s="80" t="str">
        <f t="shared" ref="AF344" si="322">IFERROR((YEAR(AC344)-YEAR(AC343))*12+(MONTH(AC344)-MONTH(AC343))+1,"")</f>
        <v/>
      </c>
      <c r="AG344" s="79" t="str">
        <f>IF(AF344=1,"sm","ac")</f>
        <v>ac</v>
      </c>
      <c r="AH344" s="84"/>
      <c r="AI344" s="83"/>
      <c r="AJ344" s="78" t="str">
        <f t="shared" si="309"/>
        <v/>
      </c>
      <c r="AK344" s="77" t="str">
        <f t="shared" si="272"/>
        <v/>
      </c>
      <c r="AL344" s="77" t="str">
        <f t="shared" si="310"/>
        <v/>
      </c>
      <c r="AM344" s="81" t="str">
        <f>IF(AND(AE344="sm",AG344="sm",AI345="sm"),AO344,IF(AND(AE344="sm",AG344="sm",AI345="ac"),AP344,IF(AND(AE344="sm",AG344="ac",AI345="sm"),AQ344,IF(AND(AE344="sm",AG344="ac",AI345="ac"),AR344,IF(AND(AE344="ac",AG344="sm",AI345="sm"),AS344,IF(AND(AE344="ac",AG344="sm",AI345="ac"),AT344,IF(AND(AE344="ac",AG344="ac",AI345="sm"),AU344,IF(AND(AE344="ac",AG344="ac",AI345="ac"),AV344,"－"))))))))</f>
        <v/>
      </c>
      <c r="AN344" s="77"/>
      <c r="AO344" s="77" t="e">
        <f>IF(OR(AF344&lt;=0,AH345&lt;=0),"／",IF(AL345-AL344+1&gt;=AK344/2,AD344,IF(AL343-AL342+1&gt;AL345-AL344+1,AD344-1,AD344)))</f>
        <v>#VALUE!</v>
      </c>
      <c r="AP344" s="77" t="e">
        <f>IF(OR(AF344&lt;=0,AH345&lt;=0),"／",IF(AL344&lt;=AK344/2+1,AD344,AD344-1))</f>
        <v>#VALUE!</v>
      </c>
      <c r="AQ344" s="77" t="e">
        <f>IF(OR(AF344&lt;=0,AH345&lt;=0),"／",IF(AL345&lt;AK345/2,AD344-1,AD344))</f>
        <v>#VALUE!</v>
      </c>
      <c r="AR344" s="77" t="str">
        <f>IF(OR(AF344&lt;=0,AH345&lt;=0),"／",AD344)</f>
        <v/>
      </c>
      <c r="AS344" s="77" t="e">
        <f>IF(OR(AF344&lt;=0,AH345&lt;=0),"／",IF(AND(AL344&gt;=AK344/2+1,AL345&gt;=AK345/2),AD344-1,IF(AND(AL344&gt;=AK344/2+1,AL345&lt;AK345/2+1),AD344-2,IF(AND(AL344&lt;=AK344/2,AL345&gt;=AK345/2),AD344,IF(AND(AL344&lt;=AK344/2,AL345&lt;AK345/2),AD344-1,AD344)))))</f>
        <v>#VALUE!</v>
      </c>
      <c r="AT344" s="77" t="e">
        <f>IF(OR(AF344&lt;=0,AH345&lt;=0),"／",IF(AL344&lt;(AK344/2+1),AD344,AD344-1))</f>
        <v>#VALUE!</v>
      </c>
      <c r="AU344" s="77" t="e">
        <f>IF(OR(AF344&lt;=0,AH345&lt;=0),"／",IF(AL345&gt;=AK345/2,AD344,AD344-1))</f>
        <v>#VALUE!</v>
      </c>
      <c r="AV344" s="77" t="str">
        <f>IF(OR(AF344&lt;=0,AH345&lt;=0),"／",AD344)</f>
        <v/>
      </c>
      <c r="AW344" s="77"/>
    </row>
    <row r="345" spans="1:49" x14ac:dyDescent="0.15">
      <c r="A345" s="181"/>
      <c r="B345" s="72" t="str">
        <f>IF(職歴入力シート!C282="昭和","S",IF(職歴入力シート!C282="平成","H",IF(職歴入力シート!C282="令和","R","")))</f>
        <v/>
      </c>
      <c r="C345" s="53">
        <f>職歴入力シート!D282</f>
        <v>0</v>
      </c>
      <c r="D345" s="56">
        <f>職歴入力シート!E282</f>
        <v>0</v>
      </c>
      <c r="E345" s="54">
        <f>職歴入力シート!F282</f>
        <v>0</v>
      </c>
      <c r="F345" s="200"/>
      <c r="G345" s="200"/>
      <c r="H345" s="200"/>
      <c r="I345" s="200"/>
      <c r="J345" s="200"/>
      <c r="K345" s="200"/>
      <c r="L345" s="205">
        <f>職歴入力シート!H282</f>
        <v>0</v>
      </c>
      <c r="M345" s="206"/>
      <c r="N345" s="207"/>
      <c r="O345" s="200"/>
      <c r="P345" s="200"/>
      <c r="Q345" s="200"/>
      <c r="R345" s="200"/>
      <c r="S345" s="200"/>
      <c r="T345" s="201"/>
      <c r="V345" s="202"/>
      <c r="W345" s="203"/>
      <c r="X345" s="204"/>
      <c r="Z345" s="78" t="str">
        <f t="shared" si="266"/>
        <v>0</v>
      </c>
      <c r="AA345" s="77">
        <f t="shared" si="267"/>
        <v>0</v>
      </c>
      <c r="AB345" s="77">
        <f t="shared" si="268"/>
        <v>0</v>
      </c>
      <c r="AC345" s="79" t="str">
        <f t="shared" si="269"/>
        <v>33.0.0</v>
      </c>
      <c r="AD345" s="179"/>
      <c r="AE345" s="180"/>
      <c r="AF345" s="79"/>
      <c r="AG345" s="79"/>
      <c r="AH345" s="80" t="str">
        <f>IFERROR((YEAR(AC346)-YEAR(AC345))*12+(MONTH(AC346)-MONTH(AC345))+1,"")</f>
        <v/>
      </c>
      <c r="AI345" s="79" t="str">
        <f>IF(AH345=1,"sm","ac")</f>
        <v>ac</v>
      </c>
      <c r="AJ345" s="78" t="str">
        <f t="shared" si="309"/>
        <v/>
      </c>
      <c r="AK345" s="77" t="str">
        <f t="shared" si="272"/>
        <v/>
      </c>
      <c r="AL345" s="77" t="str">
        <f t="shared" si="310"/>
        <v/>
      </c>
      <c r="AM345" s="82"/>
      <c r="AN345" s="77"/>
      <c r="AO345" s="77"/>
      <c r="AP345" s="77"/>
      <c r="AQ345" s="77"/>
      <c r="AR345" s="77"/>
      <c r="AS345" s="77"/>
      <c r="AT345" s="77"/>
      <c r="AU345" s="77"/>
      <c r="AV345" s="77"/>
      <c r="AW345" s="77"/>
    </row>
    <row r="346" spans="1:49" ht="13.5" customHeight="1" x14ac:dyDescent="0.15">
      <c r="A346" s="181">
        <v>140</v>
      </c>
      <c r="B346" s="71" t="str">
        <f>IF(職歴入力シート!C283="昭和","S",IF(職歴入力シート!C283="平成","H",IF(職歴入力シート!C283="令和","R","")))</f>
        <v/>
      </c>
      <c r="C346" s="51">
        <f>職歴入力シート!D283</f>
        <v>0</v>
      </c>
      <c r="D346" s="55">
        <f>職歴入力シート!E283</f>
        <v>0</v>
      </c>
      <c r="E346" s="52">
        <f>職歴入力シート!F283</f>
        <v>0</v>
      </c>
      <c r="F346" s="184">
        <f>職歴入力シート!G283</f>
        <v>0</v>
      </c>
      <c r="G346" s="184"/>
      <c r="H346" s="184"/>
      <c r="I346" s="184"/>
      <c r="J346" s="184"/>
      <c r="K346" s="184"/>
      <c r="L346" s="186">
        <f>職歴入力シート!H283</f>
        <v>0</v>
      </c>
      <c r="M346" s="187"/>
      <c r="N346" s="188"/>
      <c r="O346" s="184">
        <f>職歴入力シート!I283</f>
        <v>0</v>
      </c>
      <c r="P346" s="184"/>
      <c r="Q346" s="184"/>
      <c r="R346" s="184">
        <f>職歴入力シート!J283</f>
        <v>0</v>
      </c>
      <c r="S346" s="184"/>
      <c r="T346" s="189"/>
      <c r="V346" s="191" t="str">
        <f t="shared" si="282"/>
        <v/>
      </c>
      <c r="W346" s="193"/>
      <c r="X346" s="195"/>
      <c r="Z346" s="78" t="str">
        <f t="shared" si="266"/>
        <v>0</v>
      </c>
      <c r="AA346" s="77">
        <f t="shared" si="267"/>
        <v>0</v>
      </c>
      <c r="AB346" s="77">
        <f t="shared" si="268"/>
        <v>0</v>
      </c>
      <c r="AC346" s="79" t="str">
        <f t="shared" si="269"/>
        <v>33.0.0</v>
      </c>
      <c r="AD346" s="179" t="str">
        <f t="shared" ref="AD346" si="323">IFERROR((YEAR(AC347)-YEAR(AC346))*12+(MONTH(AC347)-MONTH(AC346))+1,"")</f>
        <v/>
      </c>
      <c r="AE346" s="180" t="str">
        <f>IF(AD346=1,"sm","ac")</f>
        <v>ac</v>
      </c>
      <c r="AF346" s="80" t="str">
        <f t="shared" ref="AF346" si="324">IFERROR((YEAR(AC346)-YEAR(AC345))*12+(MONTH(AC346)-MONTH(AC345))+1,"")</f>
        <v/>
      </c>
      <c r="AG346" s="79" t="str">
        <f>IF(AF346=1,"sm","ac")</f>
        <v>ac</v>
      </c>
      <c r="AH346" s="84"/>
      <c r="AI346" s="83"/>
      <c r="AJ346" s="78" t="str">
        <f t="shared" si="309"/>
        <v/>
      </c>
      <c r="AK346" s="77" t="str">
        <f t="shared" si="272"/>
        <v/>
      </c>
      <c r="AL346" s="77" t="str">
        <f t="shared" si="310"/>
        <v/>
      </c>
      <c r="AM346" s="81" t="str">
        <f>IF(AND(AE346="sm",AG346="sm",AI347="sm"),AO346,IF(AND(AE346="sm",AG346="sm",AI347="ac"),AP346,IF(AND(AE346="sm",AG346="ac",AI347="sm"),AQ346,IF(AND(AE346="sm",AG346="ac",AI347="ac"),AR346,IF(AND(AE346="ac",AG346="sm",AI347="sm"),AS346,IF(AND(AE346="ac",AG346="sm",AI347="ac"),AT346,IF(AND(AE346="ac",AG346="ac",AI347="sm"),AU346,IF(AND(AE346="ac",AG346="ac",AI347="ac"),AV346,"－"))))))))</f>
        <v/>
      </c>
      <c r="AN346" s="77"/>
      <c r="AO346" s="77" t="e">
        <f>IF(OR(AF346&lt;=0,AH347&lt;=0),"／",IF(AL347-AL346+1&gt;=AK346/2,AD346,IF(AL345-AL344+1&gt;AL347-AL346+1,AD346-1,AD346)))</f>
        <v>#VALUE!</v>
      </c>
      <c r="AP346" s="77" t="e">
        <f>IF(OR(AF346&lt;=0,AH347&lt;=0),"／",IF(AL346&lt;=AK346/2+1,AD346,AD346-1))</f>
        <v>#VALUE!</v>
      </c>
      <c r="AQ346" s="77" t="e">
        <f>IF(OR(AF346&lt;=0,AH347&lt;=0),"／",IF(AL347&lt;AK347/2,AD346-1,AD346))</f>
        <v>#VALUE!</v>
      </c>
      <c r="AR346" s="77" t="str">
        <f>IF(OR(AF346&lt;=0,AH347&lt;=0),"／",AD346)</f>
        <v/>
      </c>
      <c r="AS346" s="77" t="e">
        <f>IF(OR(AF346&lt;=0,AH347&lt;=0),"／",IF(AND(AL346&gt;=AK346/2+1,AL347&gt;=AK347/2),AD346-1,IF(AND(AL346&gt;=AK346/2+1,AL347&lt;AK347/2+1),AD346-2,IF(AND(AL346&lt;=AK346/2,AL347&gt;=AK347/2),AD346,IF(AND(AL346&lt;=AK346/2,AL347&lt;AK347/2),AD346-1,AD346)))))</f>
        <v>#VALUE!</v>
      </c>
      <c r="AT346" s="77" t="e">
        <f>IF(OR(AF346&lt;=0,AH347&lt;=0),"／",IF(AL346&lt;(AK346/2+1),AD346,AD346-1))</f>
        <v>#VALUE!</v>
      </c>
      <c r="AU346" s="77" t="e">
        <f>IF(OR(AF346&lt;=0,AH347&lt;=0),"／",IF(AL347&gt;=AK347/2,AD346,AD346-1))</f>
        <v>#VALUE!</v>
      </c>
      <c r="AV346" s="77" t="str">
        <f>IF(OR(AF346&lt;=0,AH347&lt;=0),"／",AD346)</f>
        <v/>
      </c>
      <c r="AW346" s="77"/>
    </row>
    <row r="347" spans="1:49" x14ac:dyDescent="0.15">
      <c r="A347" s="181"/>
      <c r="B347" s="72" t="str">
        <f>IF(職歴入力シート!C284="昭和","S",IF(職歴入力シート!C284="平成","H",IF(職歴入力シート!C284="令和","R","")))</f>
        <v/>
      </c>
      <c r="C347" s="53">
        <f>職歴入力シート!D284</f>
        <v>0</v>
      </c>
      <c r="D347" s="56">
        <f>職歴入力シート!E284</f>
        <v>0</v>
      </c>
      <c r="E347" s="54">
        <f>職歴入力シート!F284</f>
        <v>0</v>
      </c>
      <c r="F347" s="200"/>
      <c r="G347" s="200"/>
      <c r="H347" s="200"/>
      <c r="I347" s="200"/>
      <c r="J347" s="200"/>
      <c r="K347" s="200"/>
      <c r="L347" s="205">
        <f>職歴入力シート!H284</f>
        <v>0</v>
      </c>
      <c r="M347" s="206"/>
      <c r="N347" s="207"/>
      <c r="O347" s="200"/>
      <c r="P347" s="200"/>
      <c r="Q347" s="200"/>
      <c r="R347" s="200"/>
      <c r="S347" s="200"/>
      <c r="T347" s="201"/>
      <c r="V347" s="202"/>
      <c r="W347" s="203"/>
      <c r="X347" s="204"/>
      <c r="Z347" s="78" t="str">
        <f t="shared" si="266"/>
        <v>0</v>
      </c>
      <c r="AA347" s="77">
        <f t="shared" si="267"/>
        <v>0</v>
      </c>
      <c r="AB347" s="77">
        <f t="shared" si="268"/>
        <v>0</v>
      </c>
      <c r="AC347" s="79" t="str">
        <f t="shared" si="269"/>
        <v>33.0.0</v>
      </c>
      <c r="AD347" s="179"/>
      <c r="AE347" s="180"/>
      <c r="AF347" s="79"/>
      <c r="AG347" s="79"/>
      <c r="AH347" s="80" t="str">
        <f>IFERROR((YEAR(AC348)-YEAR(AC347))*12+(MONTH(AC348)-MONTH(AC347))+1,"")</f>
        <v/>
      </c>
      <c r="AI347" s="79" t="str">
        <f>IF(AH347=1,"sm","ac")</f>
        <v>ac</v>
      </c>
      <c r="AJ347" s="78" t="str">
        <f t="shared" si="309"/>
        <v/>
      </c>
      <c r="AK347" s="77" t="str">
        <f t="shared" si="272"/>
        <v/>
      </c>
      <c r="AL347" s="77" t="str">
        <f t="shared" si="310"/>
        <v/>
      </c>
      <c r="AM347" s="82"/>
      <c r="AN347" s="77"/>
      <c r="AO347" s="77"/>
      <c r="AP347" s="77"/>
      <c r="AQ347" s="77"/>
      <c r="AR347" s="77"/>
      <c r="AS347" s="77"/>
      <c r="AT347" s="77"/>
      <c r="AU347" s="77"/>
      <c r="AV347" s="77"/>
      <c r="AW347" s="77"/>
    </row>
    <row r="348" spans="1:49" ht="13.5" customHeight="1" x14ac:dyDescent="0.15">
      <c r="A348" s="181">
        <v>141</v>
      </c>
      <c r="B348" s="71" t="str">
        <f>IF(職歴入力シート!C285="昭和","S",IF(職歴入力シート!C285="平成","H",IF(職歴入力シート!C285="令和","R","")))</f>
        <v/>
      </c>
      <c r="C348" s="51">
        <f>職歴入力シート!D285</f>
        <v>0</v>
      </c>
      <c r="D348" s="55">
        <f>職歴入力シート!E285</f>
        <v>0</v>
      </c>
      <c r="E348" s="52">
        <f>職歴入力シート!F285</f>
        <v>0</v>
      </c>
      <c r="F348" s="184">
        <f>職歴入力シート!G285</f>
        <v>0</v>
      </c>
      <c r="G348" s="184"/>
      <c r="H348" s="184"/>
      <c r="I348" s="184"/>
      <c r="J348" s="184"/>
      <c r="K348" s="184"/>
      <c r="L348" s="186">
        <f>職歴入力シート!H285</f>
        <v>0</v>
      </c>
      <c r="M348" s="187"/>
      <c r="N348" s="188"/>
      <c r="O348" s="184">
        <f>職歴入力シート!I285</f>
        <v>0</v>
      </c>
      <c r="P348" s="184"/>
      <c r="Q348" s="184"/>
      <c r="R348" s="184">
        <f>職歴入力シート!J285</f>
        <v>0</v>
      </c>
      <c r="S348" s="184"/>
      <c r="T348" s="189"/>
      <c r="V348" s="191" t="str">
        <f t="shared" si="282"/>
        <v/>
      </c>
      <c r="W348" s="193"/>
      <c r="X348" s="195"/>
      <c r="Z348" s="78" t="str">
        <f t="shared" si="266"/>
        <v>0</v>
      </c>
      <c r="AA348" s="77">
        <f t="shared" si="267"/>
        <v>0</v>
      </c>
      <c r="AB348" s="77">
        <f t="shared" si="268"/>
        <v>0</v>
      </c>
      <c r="AC348" s="79" t="str">
        <f t="shared" si="269"/>
        <v>33.0.0</v>
      </c>
      <c r="AD348" s="179" t="str">
        <f t="shared" ref="AD348" si="325">IFERROR((YEAR(AC349)-YEAR(AC348))*12+(MONTH(AC349)-MONTH(AC348))+1,"")</f>
        <v/>
      </c>
      <c r="AE348" s="180" t="str">
        <f>IF(AD348=1,"sm","ac")</f>
        <v>ac</v>
      </c>
      <c r="AF348" s="80" t="str">
        <f t="shared" ref="AF348" si="326">IFERROR((YEAR(AC348)-YEAR(AC347))*12+(MONTH(AC348)-MONTH(AC347))+1,"")</f>
        <v/>
      </c>
      <c r="AG348" s="79" t="str">
        <f>IF(AF348=1,"sm","ac")</f>
        <v>ac</v>
      </c>
      <c r="AH348" s="84"/>
      <c r="AI348" s="83"/>
      <c r="AJ348" s="78" t="str">
        <f t="shared" si="309"/>
        <v/>
      </c>
      <c r="AK348" s="77" t="str">
        <f t="shared" si="272"/>
        <v/>
      </c>
      <c r="AL348" s="77" t="str">
        <f t="shared" si="310"/>
        <v/>
      </c>
      <c r="AM348" s="81" t="str">
        <f>IF(AND(AE348="sm",AG348="sm",AI349="sm"),AO348,IF(AND(AE348="sm",AG348="sm",AI349="ac"),AP348,IF(AND(AE348="sm",AG348="ac",AI349="sm"),AQ348,IF(AND(AE348="sm",AG348="ac",AI349="ac"),AR348,IF(AND(AE348="ac",AG348="sm",AI349="sm"),AS348,IF(AND(AE348="ac",AG348="sm",AI349="ac"),AT348,IF(AND(AE348="ac",AG348="ac",AI349="sm"),AU348,IF(AND(AE348="ac",AG348="ac",AI349="ac"),AV348,"－"))))))))</f>
        <v/>
      </c>
      <c r="AN348" s="77"/>
      <c r="AO348" s="77" t="e">
        <f>IF(OR(AF348&lt;=0,AH349&lt;=0),"／",IF(AL349-AL348+1&gt;=AK348/2,AD348,IF(AL347-AL346+1&gt;AL349-AL348+1,AD348-1,AD348)))</f>
        <v>#VALUE!</v>
      </c>
      <c r="AP348" s="77" t="e">
        <f>IF(OR(AF348&lt;=0,AH349&lt;=0),"／",IF(AL348&lt;=AK348/2+1,AD348,AD348-1))</f>
        <v>#VALUE!</v>
      </c>
      <c r="AQ348" s="77" t="e">
        <f>IF(OR(AF348&lt;=0,AH349&lt;=0),"／",IF(AL349&lt;AK349/2,AD348-1,AD348))</f>
        <v>#VALUE!</v>
      </c>
      <c r="AR348" s="77" t="str">
        <f>IF(OR(AF348&lt;=0,AH349&lt;=0),"／",AD348)</f>
        <v/>
      </c>
      <c r="AS348" s="77" t="e">
        <f>IF(OR(AF348&lt;=0,AH349&lt;=0),"／",IF(AND(AL348&gt;=AK348/2+1,AL349&gt;=AK349/2),AD348-1,IF(AND(AL348&gt;=AK348/2+1,AL349&lt;AK349/2+1),AD348-2,IF(AND(AL348&lt;=AK348/2,AL349&gt;=AK349/2),AD348,IF(AND(AL348&lt;=AK348/2,AL349&lt;AK349/2),AD348-1,AD348)))))</f>
        <v>#VALUE!</v>
      </c>
      <c r="AT348" s="77" t="e">
        <f>IF(OR(AF348&lt;=0,AH349&lt;=0),"／",IF(AL348&lt;(AK348/2+1),AD348,AD348-1))</f>
        <v>#VALUE!</v>
      </c>
      <c r="AU348" s="77" t="e">
        <f>IF(OR(AF348&lt;=0,AH349&lt;=0),"／",IF(AL349&gt;=AK349/2,AD348,AD348-1))</f>
        <v>#VALUE!</v>
      </c>
      <c r="AV348" s="77" t="str">
        <f>IF(OR(AF348&lt;=0,AH349&lt;=0),"／",AD348)</f>
        <v/>
      </c>
      <c r="AW348" s="77"/>
    </row>
    <row r="349" spans="1:49" x14ac:dyDescent="0.15">
      <c r="A349" s="181"/>
      <c r="B349" s="72" t="str">
        <f>IF(職歴入力シート!C286="昭和","S",IF(職歴入力シート!C286="平成","H",IF(職歴入力シート!C286="令和","R","")))</f>
        <v/>
      </c>
      <c r="C349" s="53">
        <f>職歴入力シート!D286</f>
        <v>0</v>
      </c>
      <c r="D349" s="56">
        <f>職歴入力シート!E286</f>
        <v>0</v>
      </c>
      <c r="E349" s="54">
        <f>職歴入力シート!F286</f>
        <v>0</v>
      </c>
      <c r="F349" s="200"/>
      <c r="G349" s="200"/>
      <c r="H349" s="200"/>
      <c r="I349" s="200"/>
      <c r="J349" s="200"/>
      <c r="K349" s="200"/>
      <c r="L349" s="205">
        <f>職歴入力シート!H286</f>
        <v>0</v>
      </c>
      <c r="M349" s="206"/>
      <c r="N349" s="207"/>
      <c r="O349" s="200"/>
      <c r="P349" s="200"/>
      <c r="Q349" s="200"/>
      <c r="R349" s="200"/>
      <c r="S349" s="200"/>
      <c r="T349" s="201"/>
      <c r="V349" s="202"/>
      <c r="W349" s="203"/>
      <c r="X349" s="204"/>
      <c r="Z349" s="78" t="str">
        <f t="shared" si="266"/>
        <v>0</v>
      </c>
      <c r="AA349" s="77">
        <f t="shared" si="267"/>
        <v>0</v>
      </c>
      <c r="AB349" s="77">
        <f t="shared" si="268"/>
        <v>0</v>
      </c>
      <c r="AC349" s="79" t="str">
        <f t="shared" si="269"/>
        <v>33.0.0</v>
      </c>
      <c r="AD349" s="179"/>
      <c r="AE349" s="180"/>
      <c r="AF349" s="79"/>
      <c r="AG349" s="79"/>
      <c r="AH349" s="80" t="str">
        <f>IFERROR((YEAR(AC350)-YEAR(AC349))*12+(MONTH(AC350)-MONTH(AC349))+1,"")</f>
        <v/>
      </c>
      <c r="AI349" s="79" t="str">
        <f>IF(AH349=1,"sm","ac")</f>
        <v>ac</v>
      </c>
      <c r="AJ349" s="78" t="str">
        <f t="shared" si="309"/>
        <v/>
      </c>
      <c r="AK349" s="77" t="str">
        <f t="shared" si="272"/>
        <v/>
      </c>
      <c r="AL349" s="77" t="str">
        <f t="shared" si="310"/>
        <v/>
      </c>
      <c r="AM349" s="82"/>
      <c r="AN349" s="77"/>
      <c r="AO349" s="77"/>
      <c r="AP349" s="77"/>
      <c r="AQ349" s="77"/>
      <c r="AR349" s="77"/>
      <c r="AS349" s="77"/>
      <c r="AT349" s="77"/>
      <c r="AU349" s="77"/>
      <c r="AV349" s="77"/>
      <c r="AW349" s="77"/>
    </row>
    <row r="350" spans="1:49" ht="13.5" customHeight="1" x14ac:dyDescent="0.15">
      <c r="A350" s="181">
        <v>142</v>
      </c>
      <c r="B350" s="71" t="str">
        <f>IF(職歴入力シート!C287="昭和","S",IF(職歴入力シート!C287="平成","H",IF(職歴入力シート!C287="令和","R","")))</f>
        <v/>
      </c>
      <c r="C350" s="51">
        <f>職歴入力シート!D287</f>
        <v>0</v>
      </c>
      <c r="D350" s="55">
        <f>職歴入力シート!E287</f>
        <v>0</v>
      </c>
      <c r="E350" s="52">
        <f>職歴入力シート!F287</f>
        <v>0</v>
      </c>
      <c r="F350" s="184">
        <f>職歴入力シート!G287</f>
        <v>0</v>
      </c>
      <c r="G350" s="184"/>
      <c r="H350" s="184"/>
      <c r="I350" s="184"/>
      <c r="J350" s="184"/>
      <c r="K350" s="184"/>
      <c r="L350" s="186">
        <f>職歴入力シート!H287</f>
        <v>0</v>
      </c>
      <c r="M350" s="187"/>
      <c r="N350" s="188"/>
      <c r="O350" s="184">
        <f>職歴入力シート!I287</f>
        <v>0</v>
      </c>
      <c r="P350" s="184"/>
      <c r="Q350" s="184"/>
      <c r="R350" s="184">
        <f>職歴入力シート!J287</f>
        <v>0</v>
      </c>
      <c r="S350" s="184"/>
      <c r="T350" s="189"/>
      <c r="V350" s="191" t="str">
        <f t="shared" si="282"/>
        <v/>
      </c>
      <c r="W350" s="193"/>
      <c r="X350" s="195"/>
      <c r="Z350" s="78" t="str">
        <f t="shared" si="266"/>
        <v>0</v>
      </c>
      <c r="AA350" s="77">
        <f t="shared" si="267"/>
        <v>0</v>
      </c>
      <c r="AB350" s="77">
        <f t="shared" si="268"/>
        <v>0</v>
      </c>
      <c r="AC350" s="79" t="str">
        <f t="shared" si="269"/>
        <v>33.0.0</v>
      </c>
      <c r="AD350" s="179" t="str">
        <f t="shared" ref="AD350" si="327">IFERROR((YEAR(AC351)-YEAR(AC350))*12+(MONTH(AC351)-MONTH(AC350))+1,"")</f>
        <v/>
      </c>
      <c r="AE350" s="180" t="str">
        <f>IF(AD350=1,"sm","ac")</f>
        <v>ac</v>
      </c>
      <c r="AF350" s="80" t="str">
        <f t="shared" ref="AF350" si="328">IFERROR((YEAR(AC350)-YEAR(AC349))*12+(MONTH(AC350)-MONTH(AC349))+1,"")</f>
        <v/>
      </c>
      <c r="AG350" s="79" t="str">
        <f>IF(AF350=1,"sm","ac")</f>
        <v>ac</v>
      </c>
      <c r="AH350" s="84"/>
      <c r="AI350" s="83"/>
      <c r="AJ350" s="78" t="str">
        <f t="shared" si="309"/>
        <v/>
      </c>
      <c r="AK350" s="77" t="str">
        <f t="shared" si="272"/>
        <v/>
      </c>
      <c r="AL350" s="77" t="str">
        <f t="shared" si="310"/>
        <v/>
      </c>
      <c r="AM350" s="81" t="str">
        <f>IF(AND(AE350="sm",AG350="sm",AI351="sm"),AO350,IF(AND(AE350="sm",AG350="sm",AI351="ac"),AP350,IF(AND(AE350="sm",AG350="ac",AI351="sm"),AQ350,IF(AND(AE350="sm",AG350="ac",AI351="ac"),AR350,IF(AND(AE350="ac",AG350="sm",AI351="sm"),AS350,IF(AND(AE350="ac",AG350="sm",AI351="ac"),AT350,IF(AND(AE350="ac",AG350="ac",AI351="sm"),AU350,IF(AND(AE350="ac",AG350="ac",AI351="ac"),AV350,"－"))))))))</f>
        <v/>
      </c>
      <c r="AN350" s="77"/>
      <c r="AO350" s="77" t="e">
        <f>IF(OR(AF350&lt;=0,AH351&lt;=0),"／",IF(AL351-AL350+1&gt;=AK350/2,AD350,IF(AL349-AL348+1&gt;AL351-AL350+1,AD350-1,AD350)))</f>
        <v>#VALUE!</v>
      </c>
      <c r="AP350" s="77" t="e">
        <f>IF(OR(AF350&lt;=0,AH351&lt;=0),"／",IF(AL350&lt;=AK350/2+1,AD350,AD350-1))</f>
        <v>#VALUE!</v>
      </c>
      <c r="AQ350" s="77" t="e">
        <f>IF(OR(AF350&lt;=0,AH351&lt;=0),"／",IF(AL351&lt;AK351/2,AD350-1,AD350))</f>
        <v>#VALUE!</v>
      </c>
      <c r="AR350" s="77" t="str">
        <f>IF(OR(AF350&lt;=0,AH351&lt;=0),"／",AD350)</f>
        <v/>
      </c>
      <c r="AS350" s="77" t="e">
        <f>IF(OR(AF350&lt;=0,AH351&lt;=0),"／",IF(AND(AL350&gt;=AK350/2+1,AL351&gt;=AK351/2),AD350-1,IF(AND(AL350&gt;=AK350/2+1,AL351&lt;AK351/2+1),AD350-2,IF(AND(AL350&lt;=AK350/2,AL351&gt;=AK351/2),AD350,IF(AND(AL350&lt;=AK350/2,AL351&lt;AK351/2),AD350-1,AD350)))))</f>
        <v>#VALUE!</v>
      </c>
      <c r="AT350" s="77" t="e">
        <f>IF(OR(AF350&lt;=0,AH351&lt;=0),"／",IF(AL350&lt;(AK350/2+1),AD350,AD350-1))</f>
        <v>#VALUE!</v>
      </c>
      <c r="AU350" s="77" t="e">
        <f>IF(OR(AF350&lt;=0,AH351&lt;=0),"／",IF(AL351&gt;=AK351/2,AD350,AD350-1))</f>
        <v>#VALUE!</v>
      </c>
      <c r="AV350" s="77" t="str">
        <f>IF(OR(AF350&lt;=0,AH351&lt;=0),"／",AD350)</f>
        <v/>
      </c>
      <c r="AW350" s="77"/>
    </row>
    <row r="351" spans="1:49" x14ac:dyDescent="0.15">
      <c r="A351" s="181"/>
      <c r="B351" s="72" t="str">
        <f>IF(職歴入力シート!C288="昭和","S",IF(職歴入力シート!C288="平成","H",IF(職歴入力シート!C288="令和","R","")))</f>
        <v/>
      </c>
      <c r="C351" s="53">
        <f>職歴入力シート!D288</f>
        <v>0</v>
      </c>
      <c r="D351" s="56">
        <f>職歴入力シート!E288</f>
        <v>0</v>
      </c>
      <c r="E351" s="54">
        <f>職歴入力シート!F288</f>
        <v>0</v>
      </c>
      <c r="F351" s="200"/>
      <c r="G351" s="200"/>
      <c r="H351" s="200"/>
      <c r="I351" s="200"/>
      <c r="J351" s="200"/>
      <c r="K351" s="200"/>
      <c r="L351" s="205">
        <f>職歴入力シート!H288</f>
        <v>0</v>
      </c>
      <c r="M351" s="206"/>
      <c r="N351" s="207"/>
      <c r="O351" s="200"/>
      <c r="P351" s="200"/>
      <c r="Q351" s="200"/>
      <c r="R351" s="200"/>
      <c r="S351" s="200"/>
      <c r="T351" s="201"/>
      <c r="V351" s="202"/>
      <c r="W351" s="203"/>
      <c r="X351" s="204"/>
      <c r="Z351" s="78" t="str">
        <f t="shared" si="266"/>
        <v>0</v>
      </c>
      <c r="AA351" s="77">
        <f t="shared" si="267"/>
        <v>0</v>
      </c>
      <c r="AB351" s="77">
        <f t="shared" si="268"/>
        <v>0</v>
      </c>
      <c r="AC351" s="79" t="str">
        <f t="shared" si="269"/>
        <v>33.0.0</v>
      </c>
      <c r="AD351" s="179"/>
      <c r="AE351" s="180"/>
      <c r="AF351" s="79"/>
      <c r="AG351" s="79"/>
      <c r="AH351" s="80" t="str">
        <f>IFERROR((YEAR(AC352)-YEAR(AC351))*12+(MONTH(AC352)-MONTH(AC351))+1,"")</f>
        <v/>
      </c>
      <c r="AI351" s="79" t="str">
        <f>IF(AH351=1,"sm","ac")</f>
        <v>ac</v>
      </c>
      <c r="AJ351" s="78" t="str">
        <f t="shared" si="309"/>
        <v/>
      </c>
      <c r="AK351" s="77" t="str">
        <f t="shared" si="272"/>
        <v/>
      </c>
      <c r="AL351" s="77" t="str">
        <f t="shared" si="310"/>
        <v/>
      </c>
      <c r="AM351" s="82"/>
      <c r="AN351" s="77"/>
      <c r="AO351" s="77"/>
      <c r="AP351" s="77"/>
      <c r="AQ351" s="77"/>
      <c r="AR351" s="77"/>
      <c r="AS351" s="77"/>
      <c r="AT351" s="77"/>
      <c r="AU351" s="77"/>
      <c r="AV351" s="77"/>
      <c r="AW351" s="77"/>
    </row>
    <row r="352" spans="1:49" ht="13.5" customHeight="1" x14ac:dyDescent="0.15">
      <c r="A352" s="181">
        <v>143</v>
      </c>
      <c r="B352" s="71" t="str">
        <f>IF(職歴入力シート!C289="昭和","S",IF(職歴入力シート!C289="平成","H",IF(職歴入力シート!C289="令和","R","")))</f>
        <v/>
      </c>
      <c r="C352" s="51">
        <f>職歴入力シート!D289</f>
        <v>0</v>
      </c>
      <c r="D352" s="55">
        <f>職歴入力シート!E289</f>
        <v>0</v>
      </c>
      <c r="E352" s="52">
        <f>職歴入力シート!F289</f>
        <v>0</v>
      </c>
      <c r="F352" s="184">
        <f>職歴入力シート!G289</f>
        <v>0</v>
      </c>
      <c r="G352" s="184"/>
      <c r="H352" s="184"/>
      <c r="I352" s="184"/>
      <c r="J352" s="184"/>
      <c r="K352" s="184"/>
      <c r="L352" s="186">
        <f>職歴入力シート!H289</f>
        <v>0</v>
      </c>
      <c r="M352" s="187"/>
      <c r="N352" s="188"/>
      <c r="O352" s="184">
        <f>職歴入力シート!I289</f>
        <v>0</v>
      </c>
      <c r="P352" s="184"/>
      <c r="Q352" s="184"/>
      <c r="R352" s="184">
        <f>職歴入力シート!J289</f>
        <v>0</v>
      </c>
      <c r="S352" s="184"/>
      <c r="T352" s="189"/>
      <c r="V352" s="191" t="str">
        <f t="shared" si="282"/>
        <v/>
      </c>
      <c r="W352" s="193"/>
      <c r="X352" s="195"/>
      <c r="Z352" s="78" t="str">
        <f t="shared" si="266"/>
        <v>0</v>
      </c>
      <c r="AA352" s="77">
        <f t="shared" si="267"/>
        <v>0</v>
      </c>
      <c r="AB352" s="77">
        <f t="shared" si="268"/>
        <v>0</v>
      </c>
      <c r="AC352" s="79" t="str">
        <f t="shared" si="269"/>
        <v>33.0.0</v>
      </c>
      <c r="AD352" s="179" t="str">
        <f t="shared" ref="AD352" si="329">IFERROR((YEAR(AC353)-YEAR(AC352))*12+(MONTH(AC353)-MONTH(AC352))+1,"")</f>
        <v/>
      </c>
      <c r="AE352" s="180" t="str">
        <f>IF(AD352=1,"sm","ac")</f>
        <v>ac</v>
      </c>
      <c r="AF352" s="80" t="str">
        <f t="shared" ref="AF352" si="330">IFERROR((YEAR(AC352)-YEAR(AC351))*12+(MONTH(AC352)-MONTH(AC351))+1,"")</f>
        <v/>
      </c>
      <c r="AG352" s="79" t="str">
        <f>IF(AF352=1,"sm","ac")</f>
        <v>ac</v>
      </c>
      <c r="AH352" s="84"/>
      <c r="AI352" s="83"/>
      <c r="AJ352" s="78" t="str">
        <f t="shared" si="309"/>
        <v/>
      </c>
      <c r="AK352" s="77" t="str">
        <f t="shared" si="272"/>
        <v/>
      </c>
      <c r="AL352" s="77" t="str">
        <f t="shared" si="310"/>
        <v/>
      </c>
      <c r="AM352" s="81" t="str">
        <f>IF(AND(AE352="sm",AG352="sm",AI353="sm"),AO352,IF(AND(AE352="sm",AG352="sm",AI353="ac"),AP352,IF(AND(AE352="sm",AG352="ac",AI353="sm"),AQ352,IF(AND(AE352="sm",AG352="ac",AI353="ac"),AR352,IF(AND(AE352="ac",AG352="sm",AI353="sm"),AS352,IF(AND(AE352="ac",AG352="sm",AI353="ac"),AT352,IF(AND(AE352="ac",AG352="ac",AI353="sm"),AU352,IF(AND(AE352="ac",AG352="ac",AI353="ac"),AV352,"－"))))))))</f>
        <v/>
      </c>
      <c r="AN352" s="77"/>
      <c r="AO352" s="77" t="e">
        <f>IF(OR(AF352&lt;=0,AH353&lt;=0),"／",IF(AL353-AL352+1&gt;=AK352/2,AD352,IF(AL351-AL350+1&gt;AL353-AL352+1,AD352-1,AD352)))</f>
        <v>#VALUE!</v>
      </c>
      <c r="AP352" s="77" t="e">
        <f>IF(OR(AF352&lt;=0,AH353&lt;=0),"／",IF(AL352&lt;=AK352/2+1,AD352,AD352-1))</f>
        <v>#VALUE!</v>
      </c>
      <c r="AQ352" s="77" t="e">
        <f>IF(OR(AF352&lt;=0,AH353&lt;=0),"／",IF(AL353&lt;AK353/2,AD352-1,AD352))</f>
        <v>#VALUE!</v>
      </c>
      <c r="AR352" s="77" t="str">
        <f>IF(OR(AF352&lt;=0,AH353&lt;=0),"／",AD352)</f>
        <v/>
      </c>
      <c r="AS352" s="77" t="e">
        <f>IF(OR(AF352&lt;=0,AH353&lt;=0),"／",IF(AND(AL352&gt;=AK352/2+1,AL353&gt;=AK353/2),AD352-1,IF(AND(AL352&gt;=AK352/2+1,AL353&lt;AK353/2+1),AD352-2,IF(AND(AL352&lt;=AK352/2,AL353&gt;=AK353/2),AD352,IF(AND(AL352&lt;=AK352/2,AL353&lt;AK353/2),AD352-1,AD352)))))</f>
        <v>#VALUE!</v>
      </c>
      <c r="AT352" s="77" t="e">
        <f>IF(OR(AF352&lt;=0,AH353&lt;=0),"／",IF(AL352&lt;(AK352/2+1),AD352,AD352-1))</f>
        <v>#VALUE!</v>
      </c>
      <c r="AU352" s="77" t="e">
        <f>IF(OR(AF352&lt;=0,AH353&lt;=0),"／",IF(AL353&gt;=AK353/2,AD352,AD352-1))</f>
        <v>#VALUE!</v>
      </c>
      <c r="AV352" s="77" t="str">
        <f>IF(OR(AF352&lt;=0,AH353&lt;=0),"／",AD352)</f>
        <v/>
      </c>
      <c r="AW352" s="77"/>
    </row>
    <row r="353" spans="1:49" x14ac:dyDescent="0.15">
      <c r="A353" s="181"/>
      <c r="B353" s="72" t="str">
        <f>IF(職歴入力シート!C290="昭和","S",IF(職歴入力シート!C290="平成","H",IF(職歴入力シート!C290="令和","R","")))</f>
        <v/>
      </c>
      <c r="C353" s="53">
        <f>職歴入力シート!D290</f>
        <v>0</v>
      </c>
      <c r="D353" s="56">
        <f>職歴入力シート!E290</f>
        <v>0</v>
      </c>
      <c r="E353" s="54">
        <f>職歴入力シート!F290</f>
        <v>0</v>
      </c>
      <c r="F353" s="200"/>
      <c r="G353" s="200"/>
      <c r="H353" s="200"/>
      <c r="I353" s="200"/>
      <c r="J353" s="200"/>
      <c r="K353" s="200"/>
      <c r="L353" s="205">
        <f>職歴入力シート!H290</f>
        <v>0</v>
      </c>
      <c r="M353" s="206"/>
      <c r="N353" s="207"/>
      <c r="O353" s="200"/>
      <c r="P353" s="200"/>
      <c r="Q353" s="200"/>
      <c r="R353" s="200"/>
      <c r="S353" s="200"/>
      <c r="T353" s="201"/>
      <c r="V353" s="202"/>
      <c r="W353" s="203"/>
      <c r="X353" s="204"/>
      <c r="Z353" s="78" t="str">
        <f t="shared" si="266"/>
        <v>0</v>
      </c>
      <c r="AA353" s="77">
        <f t="shared" si="267"/>
        <v>0</v>
      </c>
      <c r="AB353" s="77">
        <f t="shared" si="268"/>
        <v>0</v>
      </c>
      <c r="AC353" s="79" t="str">
        <f t="shared" si="269"/>
        <v>33.0.0</v>
      </c>
      <c r="AD353" s="179"/>
      <c r="AE353" s="180"/>
      <c r="AF353" s="79"/>
      <c r="AG353" s="79"/>
      <c r="AH353" s="80" t="str">
        <f>IFERROR((YEAR(AC354)-YEAR(AC353))*12+(MONTH(AC354)-MONTH(AC353))+1,"")</f>
        <v/>
      </c>
      <c r="AI353" s="79" t="str">
        <f>IF(AH353=1,"sm","ac")</f>
        <v>ac</v>
      </c>
      <c r="AJ353" s="78" t="str">
        <f t="shared" si="309"/>
        <v/>
      </c>
      <c r="AK353" s="77" t="str">
        <f t="shared" si="272"/>
        <v/>
      </c>
      <c r="AL353" s="77" t="str">
        <f t="shared" si="310"/>
        <v/>
      </c>
      <c r="AM353" s="82"/>
      <c r="AN353" s="77"/>
      <c r="AO353" s="77"/>
      <c r="AP353" s="77"/>
      <c r="AQ353" s="77"/>
      <c r="AR353" s="77"/>
      <c r="AS353" s="77"/>
      <c r="AT353" s="77"/>
      <c r="AU353" s="77"/>
      <c r="AV353" s="77"/>
      <c r="AW353" s="77"/>
    </row>
    <row r="354" spans="1:49" ht="13.5" customHeight="1" x14ac:dyDescent="0.15">
      <c r="A354" s="181">
        <v>144</v>
      </c>
      <c r="B354" s="71" t="str">
        <f>IF(職歴入力シート!C291="昭和","S",IF(職歴入力シート!C291="平成","H",IF(職歴入力シート!C291="令和","R","")))</f>
        <v/>
      </c>
      <c r="C354" s="51">
        <f>職歴入力シート!D291</f>
        <v>0</v>
      </c>
      <c r="D354" s="55">
        <f>職歴入力シート!E291</f>
        <v>0</v>
      </c>
      <c r="E354" s="52">
        <f>職歴入力シート!F291</f>
        <v>0</v>
      </c>
      <c r="F354" s="184">
        <f>職歴入力シート!G291</f>
        <v>0</v>
      </c>
      <c r="G354" s="184"/>
      <c r="H354" s="184"/>
      <c r="I354" s="184"/>
      <c r="J354" s="184"/>
      <c r="K354" s="184"/>
      <c r="L354" s="186">
        <f>職歴入力シート!H291</f>
        <v>0</v>
      </c>
      <c r="M354" s="187"/>
      <c r="N354" s="188"/>
      <c r="O354" s="184">
        <f>職歴入力シート!I291</f>
        <v>0</v>
      </c>
      <c r="P354" s="184"/>
      <c r="Q354" s="184"/>
      <c r="R354" s="184">
        <f>職歴入力シート!J291</f>
        <v>0</v>
      </c>
      <c r="S354" s="184"/>
      <c r="T354" s="189"/>
      <c r="V354" s="191" t="str">
        <f t="shared" si="282"/>
        <v/>
      </c>
      <c r="W354" s="193"/>
      <c r="X354" s="195"/>
      <c r="Z354" s="78" t="str">
        <f t="shared" si="266"/>
        <v>0</v>
      </c>
      <c r="AA354" s="77">
        <f t="shared" si="267"/>
        <v>0</v>
      </c>
      <c r="AB354" s="77">
        <f t="shared" si="268"/>
        <v>0</v>
      </c>
      <c r="AC354" s="79" t="str">
        <f t="shared" si="269"/>
        <v>33.0.0</v>
      </c>
      <c r="AD354" s="179" t="str">
        <f t="shared" ref="AD354" si="331">IFERROR((YEAR(AC355)-YEAR(AC354))*12+(MONTH(AC355)-MONTH(AC354))+1,"")</f>
        <v/>
      </c>
      <c r="AE354" s="180" t="str">
        <f>IF(AD354=1,"sm","ac")</f>
        <v>ac</v>
      </c>
      <c r="AF354" s="80" t="str">
        <f t="shared" ref="AF354" si="332">IFERROR((YEAR(AC354)-YEAR(AC353))*12+(MONTH(AC354)-MONTH(AC353))+1,"")</f>
        <v/>
      </c>
      <c r="AG354" s="79" t="str">
        <f>IF(AF354=1,"sm","ac")</f>
        <v>ac</v>
      </c>
      <c r="AH354" s="84"/>
      <c r="AI354" s="83"/>
      <c r="AJ354" s="78" t="str">
        <f t="shared" si="309"/>
        <v/>
      </c>
      <c r="AK354" s="77" t="str">
        <f t="shared" si="272"/>
        <v/>
      </c>
      <c r="AL354" s="77" t="str">
        <f t="shared" si="310"/>
        <v/>
      </c>
      <c r="AM354" s="81" t="str">
        <f>IF(AND(AE354="sm",AG354="sm",AI355="sm"),AO354,IF(AND(AE354="sm",AG354="sm",AI355="ac"),AP354,IF(AND(AE354="sm",AG354="ac",AI355="sm"),AQ354,IF(AND(AE354="sm",AG354="ac",AI355="ac"),AR354,IF(AND(AE354="ac",AG354="sm",AI355="sm"),AS354,IF(AND(AE354="ac",AG354="sm",AI355="ac"),AT354,IF(AND(AE354="ac",AG354="ac",AI355="sm"),AU354,IF(AND(AE354="ac",AG354="ac",AI355="ac"),AV354,"－"))))))))</f>
        <v/>
      </c>
      <c r="AN354" s="77"/>
      <c r="AO354" s="77" t="e">
        <f>IF(OR(AF354&lt;=0,AH355&lt;=0),"／",IF(AL355-AL354+1&gt;=AK354/2,AD354,IF(AL353-AL352+1&gt;AL355-AL354+1,AD354-1,AD354)))</f>
        <v>#VALUE!</v>
      </c>
      <c r="AP354" s="77" t="e">
        <f>IF(OR(AF354&lt;=0,AH355&lt;=0),"／",IF(AL354&lt;=AK354/2+1,AD354,AD354-1))</f>
        <v>#VALUE!</v>
      </c>
      <c r="AQ354" s="77" t="e">
        <f>IF(OR(AF354&lt;=0,AH355&lt;=0),"／",IF(AL355&lt;AK355/2,AD354-1,AD354))</f>
        <v>#VALUE!</v>
      </c>
      <c r="AR354" s="77" t="str">
        <f>IF(OR(AF354&lt;=0,AH355&lt;=0),"／",AD354)</f>
        <v/>
      </c>
      <c r="AS354" s="77" t="e">
        <f>IF(OR(AF354&lt;=0,AH355&lt;=0),"／",IF(AND(AL354&gt;=AK354/2+1,AL355&gt;=AK355/2),AD354-1,IF(AND(AL354&gt;=AK354/2+1,AL355&lt;AK355/2+1),AD354-2,IF(AND(AL354&lt;=AK354/2,AL355&gt;=AK355/2),AD354,IF(AND(AL354&lt;=AK354/2,AL355&lt;AK355/2),AD354-1,AD354)))))</f>
        <v>#VALUE!</v>
      </c>
      <c r="AT354" s="77" t="e">
        <f>IF(OR(AF354&lt;=0,AH355&lt;=0),"／",IF(AL354&lt;(AK354/2+1),AD354,AD354-1))</f>
        <v>#VALUE!</v>
      </c>
      <c r="AU354" s="77" t="e">
        <f>IF(OR(AF354&lt;=0,AH355&lt;=0),"／",IF(AL355&gt;=AK355/2,AD354,AD354-1))</f>
        <v>#VALUE!</v>
      </c>
      <c r="AV354" s="77" t="str">
        <f>IF(OR(AF354&lt;=0,AH355&lt;=0),"／",AD354)</f>
        <v/>
      </c>
      <c r="AW354" s="77"/>
    </row>
    <row r="355" spans="1:49" x14ac:dyDescent="0.15">
      <c r="A355" s="181"/>
      <c r="B355" s="72" t="str">
        <f>IF(職歴入力シート!C292="昭和","S",IF(職歴入力シート!C292="平成","H",IF(職歴入力シート!C292="令和","R","")))</f>
        <v/>
      </c>
      <c r="C355" s="53">
        <f>職歴入力シート!D292</f>
        <v>0</v>
      </c>
      <c r="D355" s="56">
        <f>職歴入力シート!E292</f>
        <v>0</v>
      </c>
      <c r="E355" s="54">
        <f>職歴入力シート!F292</f>
        <v>0</v>
      </c>
      <c r="F355" s="200"/>
      <c r="G355" s="200"/>
      <c r="H355" s="200"/>
      <c r="I355" s="200"/>
      <c r="J355" s="200"/>
      <c r="K355" s="200"/>
      <c r="L355" s="205">
        <f>職歴入力シート!H292</f>
        <v>0</v>
      </c>
      <c r="M355" s="206"/>
      <c r="N355" s="207"/>
      <c r="O355" s="200"/>
      <c r="P355" s="200"/>
      <c r="Q355" s="200"/>
      <c r="R355" s="200"/>
      <c r="S355" s="200"/>
      <c r="T355" s="201"/>
      <c r="V355" s="202"/>
      <c r="W355" s="203"/>
      <c r="X355" s="204"/>
      <c r="Z355" s="78" t="str">
        <f t="shared" si="266"/>
        <v>0</v>
      </c>
      <c r="AA355" s="77">
        <f t="shared" si="267"/>
        <v>0</v>
      </c>
      <c r="AB355" s="77">
        <f t="shared" si="268"/>
        <v>0</v>
      </c>
      <c r="AC355" s="79" t="str">
        <f t="shared" si="269"/>
        <v>33.0.0</v>
      </c>
      <c r="AD355" s="179"/>
      <c r="AE355" s="180"/>
      <c r="AF355" s="79"/>
      <c r="AG355" s="79"/>
      <c r="AH355" s="80" t="str">
        <f>IFERROR((YEAR(AC356)-YEAR(AC355))*12+(MONTH(AC356)-MONTH(AC355))+1,"")</f>
        <v/>
      </c>
      <c r="AI355" s="79" t="str">
        <f>IF(AH355=1,"sm","ac")</f>
        <v>ac</v>
      </c>
      <c r="AJ355" s="78" t="str">
        <f t="shared" si="309"/>
        <v/>
      </c>
      <c r="AK355" s="77" t="str">
        <f t="shared" si="272"/>
        <v/>
      </c>
      <c r="AL355" s="77" t="str">
        <f t="shared" si="310"/>
        <v/>
      </c>
      <c r="AM355" s="82"/>
      <c r="AN355" s="77"/>
      <c r="AO355" s="77"/>
      <c r="AP355" s="77"/>
      <c r="AQ355" s="77"/>
      <c r="AR355" s="77"/>
      <c r="AS355" s="77"/>
      <c r="AT355" s="77"/>
      <c r="AU355" s="77"/>
      <c r="AV355" s="77"/>
      <c r="AW355" s="77"/>
    </row>
    <row r="356" spans="1:49" ht="13.5" customHeight="1" x14ac:dyDescent="0.15">
      <c r="A356" s="181">
        <v>145</v>
      </c>
      <c r="B356" s="71" t="str">
        <f>IF(職歴入力シート!C293="昭和","S",IF(職歴入力シート!C293="平成","H",IF(職歴入力シート!C293="令和","R","")))</f>
        <v/>
      </c>
      <c r="C356" s="51">
        <f>職歴入力シート!D293</f>
        <v>0</v>
      </c>
      <c r="D356" s="55">
        <f>職歴入力シート!E293</f>
        <v>0</v>
      </c>
      <c r="E356" s="52">
        <f>職歴入力シート!F293</f>
        <v>0</v>
      </c>
      <c r="F356" s="184">
        <f>職歴入力シート!G293</f>
        <v>0</v>
      </c>
      <c r="G356" s="184"/>
      <c r="H356" s="184"/>
      <c r="I356" s="184"/>
      <c r="J356" s="184"/>
      <c r="K356" s="184"/>
      <c r="L356" s="186">
        <f>職歴入力シート!H293</f>
        <v>0</v>
      </c>
      <c r="M356" s="187"/>
      <c r="N356" s="188"/>
      <c r="O356" s="184">
        <f>職歴入力シート!I293</f>
        <v>0</v>
      </c>
      <c r="P356" s="184"/>
      <c r="Q356" s="184"/>
      <c r="R356" s="184">
        <f>職歴入力シート!J293</f>
        <v>0</v>
      </c>
      <c r="S356" s="184"/>
      <c r="T356" s="189"/>
      <c r="V356" s="191" t="str">
        <f>AM356</f>
        <v/>
      </c>
      <c r="W356" s="193"/>
      <c r="X356" s="195"/>
      <c r="Z356" s="78" t="str">
        <f t="shared" si="266"/>
        <v>0</v>
      </c>
      <c r="AA356" s="77">
        <f t="shared" si="267"/>
        <v>0</v>
      </c>
      <c r="AB356" s="77">
        <f t="shared" si="268"/>
        <v>0</v>
      </c>
      <c r="AC356" s="79" t="str">
        <f t="shared" si="269"/>
        <v>33.0.0</v>
      </c>
      <c r="AD356" s="179" t="str">
        <f t="shared" ref="AD356" si="333">IFERROR((YEAR(AC357)-YEAR(AC356))*12+(MONTH(AC357)-MONTH(AC356))+1,"")</f>
        <v/>
      </c>
      <c r="AE356" s="180" t="str">
        <f>IF(AD356=1,"sm","ac")</f>
        <v>ac</v>
      </c>
      <c r="AF356" s="80" t="str">
        <f>IFERROR((YEAR(AC356)-YEAR(AC355))*12+(MONTH(AC356)-MONTH(AC355))+1,"")</f>
        <v/>
      </c>
      <c r="AG356" s="79" t="str">
        <f>IF(AF356=1,"sm","ac")</f>
        <v>ac</v>
      </c>
      <c r="AH356" s="84"/>
      <c r="AI356" s="83"/>
      <c r="AJ356" s="78" t="str">
        <f t="shared" si="309"/>
        <v/>
      </c>
      <c r="AK356" s="77" t="str">
        <f t="shared" si="272"/>
        <v/>
      </c>
      <c r="AL356" s="77" t="str">
        <f t="shared" si="310"/>
        <v/>
      </c>
      <c r="AM356" s="81" t="str">
        <f>IF(AND(AE356="sm",AG356="sm",AI357="sm"),AO356,IF(AND(AE356="sm",AG356="sm",AI357="ac"),AP356,IF(AND(AE356="sm",AG356="ac",AI357="sm"),AQ356,IF(AND(AE356="sm",AG356="ac",AI357="ac"),AR356,IF(AND(AE356="ac",AG356="sm",AI357="sm"),AS356,IF(AND(AE356="ac",AG356="sm",AI357="ac"),AT356,IF(AND(AE356="ac",AG356="ac",AI357="sm"),AU356,IF(AND(AE356="ac",AG356="ac",AI357="ac"),AV356,"－"))))))))</f>
        <v/>
      </c>
      <c r="AN356" s="77"/>
      <c r="AO356" s="77" t="e">
        <f>IF(OR(AF356&lt;=0,AH357&lt;=0),"／",IF(AL357-AL356+1&gt;=AK356/2,AD356,IF(AL355-AL354+1&gt;AL357-AL356+1,AD356-1,AD356)))</f>
        <v>#VALUE!</v>
      </c>
      <c r="AP356" s="77" t="e">
        <f>IF(OR(AF356&lt;=0,AH357&lt;=0),"／",IF(AL356&lt;=AK356/2+1,AD356,AD356-1))</f>
        <v>#VALUE!</v>
      </c>
      <c r="AQ356" s="77" t="e">
        <f>IF(OR(AF356&lt;=0,AH357&lt;=0),"／",IF(AL357&lt;AK357/2,AD356-1,AD356))</f>
        <v>#VALUE!</v>
      </c>
      <c r="AR356" s="77" t="str">
        <f>IF(OR(AF356&lt;=0,AH357&lt;=0),"／",AD356)</f>
        <v/>
      </c>
      <c r="AS356" s="77" t="e">
        <f>IF(OR(AF356&lt;=0,AH357&lt;=0),"／",IF(AND(AL356&gt;=AK356/2+1,AL357&gt;=AK357/2),AD356-1,IF(AND(AL356&gt;=AK356/2+1,AL357&lt;AK357/2+1),AD356-2,IF(AND(AL356&lt;=AK356/2,AL357&gt;=AK357/2),AD356,IF(AND(AL356&lt;=AK356/2,AL357&lt;AK357/2),AD356-1,AD356)))))</f>
        <v>#VALUE!</v>
      </c>
      <c r="AT356" s="77" t="e">
        <f>IF(OR(AF356&lt;=0,AH357&lt;=0),"／",IF(AL356&lt;(AK356/2+1),AD356,AD356-1))</f>
        <v>#VALUE!</v>
      </c>
      <c r="AU356" s="77" t="e">
        <f>IF(OR(AF356&lt;=0,AH357&lt;=0),"／",IF(AL357&gt;=AK357/2,AD356,AD356-1))</f>
        <v>#VALUE!</v>
      </c>
      <c r="AV356" s="77" t="str">
        <f>IF(OR(AF356&lt;=0,AH357&lt;=0),"／",AD356)</f>
        <v/>
      </c>
      <c r="AW356" s="77"/>
    </row>
    <row r="357" spans="1:49" ht="14.25" thickBot="1" x14ac:dyDescent="0.2">
      <c r="A357" s="182"/>
      <c r="B357" s="73" t="str">
        <f>IF(職歴入力シート!C294="昭和","S",IF(職歴入力シート!C294="平成","H",IF(職歴入力シート!C294="令和","R","")))</f>
        <v/>
      </c>
      <c r="C357" s="58">
        <f>職歴入力シート!D294</f>
        <v>0</v>
      </c>
      <c r="D357" s="59">
        <f>職歴入力シート!E294</f>
        <v>0</v>
      </c>
      <c r="E357" s="60">
        <f>職歴入力シート!F294</f>
        <v>0</v>
      </c>
      <c r="F357" s="185"/>
      <c r="G357" s="185"/>
      <c r="H357" s="185"/>
      <c r="I357" s="185"/>
      <c r="J357" s="185"/>
      <c r="K357" s="185"/>
      <c r="L357" s="197">
        <f>職歴入力シート!H294</f>
        <v>0</v>
      </c>
      <c r="M357" s="198"/>
      <c r="N357" s="199"/>
      <c r="O357" s="185"/>
      <c r="P357" s="185"/>
      <c r="Q357" s="185"/>
      <c r="R357" s="185"/>
      <c r="S357" s="185"/>
      <c r="T357" s="190"/>
      <c r="V357" s="192"/>
      <c r="W357" s="194"/>
      <c r="X357" s="196"/>
      <c r="Z357" s="78" t="str">
        <f t="shared" si="266"/>
        <v>0</v>
      </c>
      <c r="AA357" s="77">
        <f t="shared" si="267"/>
        <v>0</v>
      </c>
      <c r="AB357" s="77">
        <f t="shared" si="268"/>
        <v>0</v>
      </c>
      <c r="AC357" s="79" t="str">
        <f t="shared" si="269"/>
        <v>33.0.0</v>
      </c>
      <c r="AD357" s="179"/>
      <c r="AE357" s="180"/>
      <c r="AF357" s="79"/>
      <c r="AG357" s="79"/>
      <c r="AH357" s="80" t="str">
        <f>IFERROR((YEAR(AC362)-YEAR(AC357))*12+(MONTH(AC362)-MONTH(AC357))+1,"")</f>
        <v/>
      </c>
      <c r="AI357" s="79" t="str">
        <f>IF(AH357=1,"sm","ac")</f>
        <v>ac</v>
      </c>
      <c r="AJ357" s="78" t="str">
        <f t="shared" si="309"/>
        <v/>
      </c>
      <c r="AK357" s="77" t="str">
        <f t="shared" si="272"/>
        <v/>
      </c>
      <c r="AL357" s="77" t="str">
        <f t="shared" si="310"/>
        <v/>
      </c>
      <c r="AM357" s="82"/>
      <c r="AN357" s="77"/>
      <c r="AO357" s="77"/>
      <c r="AP357" s="77"/>
      <c r="AQ357" s="77"/>
      <c r="AR357" s="77"/>
      <c r="AS357" s="77"/>
      <c r="AT357" s="77"/>
      <c r="AU357" s="77"/>
      <c r="AV357" s="77"/>
      <c r="AW357" s="77"/>
    </row>
    <row r="358" spans="1:49" ht="13.5" customHeight="1" thickBot="1" x14ac:dyDescent="0.2">
      <c r="B358" s="70" t="str">
        <f>印刷シート!$E$5</f>
        <v>　</v>
      </c>
      <c r="C358" s="70"/>
      <c r="D358" s="70"/>
      <c r="E358" s="70"/>
      <c r="F358" s="70"/>
      <c r="G358" s="70"/>
      <c r="H358" s="65"/>
      <c r="I358" s="70"/>
      <c r="J358" s="70"/>
      <c r="K358" s="70"/>
      <c r="L358" s="70"/>
      <c r="M358" s="70"/>
      <c r="N358" s="70"/>
      <c r="O358" s="70"/>
      <c r="P358" s="65"/>
      <c r="Q358" s="65"/>
      <c r="R358" s="65"/>
      <c r="S358" s="65"/>
      <c r="T358" s="235">
        <f>氏名等入力シート!G4</f>
        <v>0</v>
      </c>
      <c r="U358" s="235"/>
      <c r="V358" s="235"/>
      <c r="W358" s="50" t="s">
        <v>136</v>
      </c>
      <c r="X358" s="50" t="str">
        <f>IF(職歴入力シート!C295="","",X296+1)</f>
        <v/>
      </c>
      <c r="Z358" s="77"/>
      <c r="AA358" s="77"/>
      <c r="AB358" s="77"/>
      <c r="AC358" s="77"/>
      <c r="AD358" s="77"/>
      <c r="AE358" s="77"/>
      <c r="AF358" s="77"/>
      <c r="AG358" s="77"/>
      <c r="AH358" s="80"/>
      <c r="AI358" s="77"/>
      <c r="AJ358" s="78"/>
      <c r="AK358" s="77"/>
      <c r="AL358" s="77"/>
      <c r="AM358" s="77"/>
      <c r="AN358" s="77"/>
      <c r="AO358" s="77"/>
      <c r="AP358" s="77"/>
      <c r="AQ358" s="77"/>
      <c r="AR358" s="77"/>
      <c r="AS358" s="77"/>
      <c r="AT358" s="77"/>
      <c r="AU358" s="77"/>
      <c r="AV358" s="77"/>
      <c r="AW358" s="77"/>
    </row>
    <row r="359" spans="1:49" ht="22.5" customHeight="1" thickBot="1" x14ac:dyDescent="0.2">
      <c r="B359" s="210" t="s">
        <v>165</v>
      </c>
      <c r="C359" s="211"/>
      <c r="D359" s="211"/>
      <c r="E359" s="211"/>
      <c r="F359" s="211"/>
      <c r="G359" s="211"/>
      <c r="H359" s="211"/>
      <c r="I359" s="211"/>
      <c r="J359" s="211"/>
      <c r="K359" s="211"/>
      <c r="L359" s="211"/>
      <c r="M359" s="211"/>
      <c r="N359" s="211"/>
      <c r="O359" s="211"/>
      <c r="P359" s="211"/>
      <c r="Q359" s="211"/>
      <c r="R359" s="211"/>
      <c r="S359" s="211"/>
      <c r="T359" s="212"/>
      <c r="V359" s="213" t="s">
        <v>157</v>
      </c>
      <c r="W359" s="214"/>
      <c r="X359" s="215"/>
      <c r="Y359" s="57"/>
      <c r="Z359" s="85"/>
      <c r="AA359" s="77"/>
      <c r="AB359" s="77"/>
      <c r="AC359" s="77"/>
      <c r="AD359" s="77"/>
      <c r="AE359" s="77"/>
      <c r="AF359" s="77"/>
      <c r="AG359" s="77"/>
      <c r="AH359" s="80"/>
      <c r="AI359" s="77"/>
      <c r="AJ359" s="78"/>
      <c r="AK359" s="77"/>
      <c r="AL359" s="77"/>
      <c r="AM359" s="77"/>
      <c r="AN359" s="77"/>
      <c r="AO359" s="77"/>
      <c r="AP359" s="77"/>
      <c r="AQ359" s="77"/>
      <c r="AR359" s="77"/>
      <c r="AS359" s="77"/>
      <c r="AT359" s="77"/>
      <c r="AU359" s="77"/>
      <c r="AV359" s="77"/>
      <c r="AW359" s="77"/>
    </row>
    <row r="360" spans="1:49" ht="14.25" customHeight="1" x14ac:dyDescent="0.15">
      <c r="A360" s="183" t="s">
        <v>171</v>
      </c>
      <c r="B360" s="216" t="s">
        <v>151</v>
      </c>
      <c r="C360" s="217"/>
      <c r="D360" s="217"/>
      <c r="E360" s="218"/>
      <c r="F360" s="219" t="s">
        <v>85</v>
      </c>
      <c r="G360" s="219"/>
      <c r="H360" s="219"/>
      <c r="I360" s="219"/>
      <c r="J360" s="219"/>
      <c r="K360" s="219"/>
      <c r="L360" s="221" t="s">
        <v>86</v>
      </c>
      <c r="M360" s="222"/>
      <c r="N360" s="223"/>
      <c r="O360" s="219" t="s">
        <v>97</v>
      </c>
      <c r="P360" s="219"/>
      <c r="Q360" s="219"/>
      <c r="R360" s="219" t="s">
        <v>98</v>
      </c>
      <c r="S360" s="219"/>
      <c r="T360" s="224"/>
      <c r="V360" s="61" t="s">
        <v>161</v>
      </c>
      <c r="W360" s="226" t="s">
        <v>158</v>
      </c>
      <c r="X360" s="62" t="s">
        <v>159</v>
      </c>
      <c r="Z360" s="77"/>
      <c r="AA360" s="77"/>
      <c r="AB360" s="77"/>
      <c r="AC360" s="77"/>
      <c r="AD360" s="77"/>
      <c r="AE360" s="77"/>
      <c r="AF360" s="77"/>
      <c r="AG360" s="77"/>
      <c r="AH360" s="80"/>
      <c r="AI360" s="77"/>
      <c r="AJ360" s="78"/>
      <c r="AK360" s="77"/>
      <c r="AL360" s="77"/>
      <c r="AM360" s="77"/>
      <c r="AN360" s="77"/>
      <c r="AO360" s="77"/>
      <c r="AP360" s="77"/>
      <c r="AQ360" s="77"/>
      <c r="AR360" s="77"/>
      <c r="AS360" s="77"/>
      <c r="AT360" s="77"/>
      <c r="AU360" s="77"/>
      <c r="AV360" s="77"/>
      <c r="AW360" s="77"/>
    </row>
    <row r="361" spans="1:49" ht="14.25" customHeight="1" x14ac:dyDescent="0.15">
      <c r="A361" s="181"/>
      <c r="B361" s="228" t="s">
        <v>152</v>
      </c>
      <c r="C361" s="229"/>
      <c r="D361" s="229"/>
      <c r="E361" s="230"/>
      <c r="F361" s="220"/>
      <c r="G361" s="220"/>
      <c r="H361" s="220"/>
      <c r="I361" s="220"/>
      <c r="J361" s="220"/>
      <c r="K361" s="220"/>
      <c r="L361" s="231" t="s">
        <v>121</v>
      </c>
      <c r="M361" s="232"/>
      <c r="N361" s="233"/>
      <c r="O361" s="220"/>
      <c r="P361" s="220"/>
      <c r="Q361" s="220"/>
      <c r="R361" s="220"/>
      <c r="S361" s="220"/>
      <c r="T361" s="225"/>
      <c r="V361" s="63" t="s">
        <v>160</v>
      </c>
      <c r="W361" s="227"/>
      <c r="X361" s="64" t="s">
        <v>160</v>
      </c>
      <c r="Z361" s="77"/>
      <c r="AA361" s="77"/>
      <c r="AB361" s="77"/>
      <c r="AC361" s="77"/>
      <c r="AD361" s="77"/>
      <c r="AE361" s="77"/>
      <c r="AF361" s="77"/>
      <c r="AG361" s="77"/>
      <c r="AH361" s="80"/>
      <c r="AI361" s="77"/>
      <c r="AJ361" s="78"/>
      <c r="AK361" s="77"/>
      <c r="AL361" s="77"/>
      <c r="AM361" s="77"/>
      <c r="AN361" s="77"/>
      <c r="AO361" s="77"/>
      <c r="AP361" s="77"/>
      <c r="AQ361" s="77"/>
      <c r="AR361" s="77"/>
      <c r="AS361" s="77"/>
      <c r="AT361" s="77"/>
      <c r="AU361" s="77"/>
      <c r="AV361" s="77"/>
      <c r="AW361" s="77"/>
    </row>
    <row r="362" spans="1:49" x14ac:dyDescent="0.15">
      <c r="A362" s="181">
        <v>146</v>
      </c>
      <c r="B362" s="71" t="str">
        <f>IF(職歴入力シート!C295="昭和","S",IF(職歴入力シート!C295="平成","H",IF(職歴入力シート!C295="令和","R","")))</f>
        <v/>
      </c>
      <c r="C362" s="51">
        <f>職歴入力シート!D295</f>
        <v>0</v>
      </c>
      <c r="D362" s="55">
        <f>職歴入力シート!E295</f>
        <v>0</v>
      </c>
      <c r="E362" s="52">
        <f>職歴入力シート!F295</f>
        <v>0</v>
      </c>
      <c r="F362" s="184">
        <f>職歴入力シート!G295</f>
        <v>0</v>
      </c>
      <c r="G362" s="184"/>
      <c r="H362" s="184"/>
      <c r="I362" s="184"/>
      <c r="J362" s="184"/>
      <c r="K362" s="184"/>
      <c r="L362" s="186">
        <f>職歴入力シート!H295</f>
        <v>0</v>
      </c>
      <c r="M362" s="187"/>
      <c r="N362" s="188"/>
      <c r="O362" s="184">
        <f>職歴入力シート!I295</f>
        <v>0</v>
      </c>
      <c r="P362" s="184"/>
      <c r="Q362" s="184"/>
      <c r="R362" s="184">
        <f>職歴入力シート!J295</f>
        <v>0</v>
      </c>
      <c r="S362" s="184"/>
      <c r="T362" s="189"/>
      <c r="V362" s="191" t="str">
        <f>AM362</f>
        <v/>
      </c>
      <c r="W362" s="193"/>
      <c r="X362" s="208"/>
      <c r="Z362" s="78" t="str">
        <f t="shared" ref="Z362:Z419" si="334">B362&amp;C362</f>
        <v>0</v>
      </c>
      <c r="AA362" s="77">
        <f t="shared" ref="AA362:AA419" si="335">D362</f>
        <v>0</v>
      </c>
      <c r="AB362" s="77">
        <f t="shared" ref="AB362:AB419" si="336">E362</f>
        <v>0</v>
      </c>
      <c r="AC362" s="79" t="str">
        <f t="shared" ref="AC362:AC419" si="337">TEXT(Z362,"e")&amp;"."&amp;AA362&amp;"."&amp;AB362</f>
        <v>33.0.0</v>
      </c>
      <c r="AD362" s="179" t="str">
        <f t="shared" ref="AD362" si="338">IFERROR((YEAR(AC363)-YEAR(AC362))*12+(MONTH(AC363)-MONTH(AC362))+1,"")</f>
        <v/>
      </c>
      <c r="AE362" s="180" t="str">
        <f>IF(AD362=1,"sm","ac")</f>
        <v>ac</v>
      </c>
      <c r="AF362" s="80" t="str">
        <f>IFERROR((YEAR(AC362)-YEAR(AC357))*12+(MONTH(AC362)-MONTH(AC357))+1,"")</f>
        <v/>
      </c>
      <c r="AG362" s="79" t="str">
        <f>IF(AF362=1,"sm","ac")</f>
        <v>ac</v>
      </c>
      <c r="AH362" s="84"/>
      <c r="AI362" s="83"/>
      <c r="AJ362" s="78" t="str">
        <f t="shared" ref="AJ362:AJ393" si="339">IFERROR(DATE(YEAR(AC362),MONTH(AC362)+1,0),"")</f>
        <v/>
      </c>
      <c r="AK362" s="77" t="str">
        <f t="shared" ref="AK362:AK419" si="340">IFERROR(DAY(AJ362),"")</f>
        <v/>
      </c>
      <c r="AL362" s="77" t="str">
        <f t="shared" ref="AL362:AL393" si="341">IFERROR(DAY(AC362),"")</f>
        <v/>
      </c>
      <c r="AM362" s="81" t="str">
        <f>IF(AND(AE362="sm",AG362="sm",AI363="sm"),AO362,IF(AND(AE362="sm",AG362="sm",AI363="ac"),AP362,IF(AND(AE362="sm",AG362="ac",AI363="sm"),AQ362,IF(AND(AE362="sm",AG362="ac",AI363="ac"),AR362,IF(AND(AE362="ac",AG362="sm",AI363="sm"),AS362,IF(AND(AE362="ac",AG362="sm",AI363="ac"),AT362,IF(AND(AE362="ac",AG362="ac",AI363="sm"),AU362,IF(AND(AE362="ac",AG362="ac",AI363="ac"),AV362,"－"))))))))</f>
        <v/>
      </c>
      <c r="AN362" s="77"/>
      <c r="AO362" s="77" t="e">
        <f>IF(OR(AF362&lt;=0,AH363&lt;=0),"／",IF(AL363-AL362+1&gt;=AK362/2,AD362,IF(AL361-AL360+1&gt;AL363-AL362+1,AD362-1,AD362)))</f>
        <v>#VALUE!</v>
      </c>
      <c r="AP362" s="77" t="e">
        <f>IF(OR(AF362&lt;=0,AH363&lt;=0),"／",IF(AL362&lt;=AK362/2+1,AD362,AD362-1))</f>
        <v>#VALUE!</v>
      </c>
      <c r="AQ362" s="77" t="e">
        <f>IF(OR(AF362&lt;=0,AH363&lt;=0),"／",IF(AL363&lt;AK363/2,AD362-1,AD362))</f>
        <v>#VALUE!</v>
      </c>
      <c r="AR362" s="77" t="str">
        <f>IF(OR(AF362&lt;=0,AH363&lt;=0),"／",AD362)</f>
        <v/>
      </c>
      <c r="AS362" s="77" t="e">
        <f>IF(OR(AF362&lt;=0,AH363&lt;=0),"／",IF(AND(AL362&gt;=AK362/2+1,AL363&gt;=AK363/2),AD362-1,IF(AND(AL362&gt;=AK362/2+1,AL363&lt;AK363/2+1),AD362-2,IF(AND(AL362&lt;=AK362/2,AL363&gt;=AK363/2),AD362,IF(AND(AL362&lt;=AK362/2,AL363&lt;AK363/2),AD362-1,AD362)))))</f>
        <v>#VALUE!</v>
      </c>
      <c r="AT362" s="77" t="e">
        <f>IF(OR(AF362&lt;=0,AH363&lt;=0),"／",IF(AL362&lt;(AK362/2+1),AD362,AD362-1))</f>
        <v>#VALUE!</v>
      </c>
      <c r="AU362" s="77" t="e">
        <f>IF(OR(AF362&lt;=0,AH363&lt;=0),"／",IF(AL363&gt;=AK363/2,AD362,AD362-1))</f>
        <v>#VALUE!</v>
      </c>
      <c r="AV362" s="77" t="str">
        <f>IF(OR(AF362&lt;=0,AH363&lt;=0),"／",AD362)</f>
        <v/>
      </c>
      <c r="AW362" s="77"/>
    </row>
    <row r="363" spans="1:49" x14ac:dyDescent="0.15">
      <c r="A363" s="181"/>
      <c r="B363" s="72" t="str">
        <f>IF(職歴入力シート!C296="昭和","S",IF(職歴入力シート!C296="平成","H",IF(職歴入力シート!C296="令和","R","")))</f>
        <v/>
      </c>
      <c r="C363" s="53">
        <f>職歴入力シート!D296</f>
        <v>0</v>
      </c>
      <c r="D363" s="56">
        <f>職歴入力シート!E296</f>
        <v>0</v>
      </c>
      <c r="E363" s="54">
        <f>職歴入力シート!F296</f>
        <v>0</v>
      </c>
      <c r="F363" s="200"/>
      <c r="G363" s="200"/>
      <c r="H363" s="200"/>
      <c r="I363" s="200"/>
      <c r="J363" s="200"/>
      <c r="K363" s="200"/>
      <c r="L363" s="205">
        <f>職歴入力シート!H296</f>
        <v>0</v>
      </c>
      <c r="M363" s="206"/>
      <c r="N363" s="207"/>
      <c r="O363" s="200"/>
      <c r="P363" s="200"/>
      <c r="Q363" s="200"/>
      <c r="R363" s="200"/>
      <c r="S363" s="200"/>
      <c r="T363" s="201"/>
      <c r="V363" s="202"/>
      <c r="W363" s="203"/>
      <c r="X363" s="209"/>
      <c r="Z363" s="78" t="str">
        <f t="shared" si="334"/>
        <v>0</v>
      </c>
      <c r="AA363" s="77">
        <f t="shared" si="335"/>
        <v>0</v>
      </c>
      <c r="AB363" s="77">
        <f t="shared" si="336"/>
        <v>0</v>
      </c>
      <c r="AC363" s="79" t="str">
        <f t="shared" si="337"/>
        <v>33.0.0</v>
      </c>
      <c r="AD363" s="179"/>
      <c r="AE363" s="180"/>
      <c r="AF363" s="79"/>
      <c r="AG363" s="79"/>
      <c r="AH363" s="80" t="str">
        <f>IFERROR((YEAR(AC364)-YEAR(AC363))*12+(MONTH(AC364)-MONTH(AC363))+1,"")</f>
        <v/>
      </c>
      <c r="AI363" s="79" t="str">
        <f>IF(AH363=1,"sm","ac")</f>
        <v>ac</v>
      </c>
      <c r="AJ363" s="78" t="str">
        <f t="shared" si="339"/>
        <v/>
      </c>
      <c r="AK363" s="77" t="str">
        <f t="shared" si="340"/>
        <v/>
      </c>
      <c r="AL363" s="77" t="str">
        <f t="shared" si="341"/>
        <v/>
      </c>
      <c r="AM363" s="82"/>
      <c r="AN363" s="77"/>
      <c r="AO363" s="77"/>
      <c r="AP363" s="77"/>
      <c r="AQ363" s="77"/>
      <c r="AR363" s="77"/>
      <c r="AS363" s="77"/>
      <c r="AT363" s="77"/>
      <c r="AU363" s="77"/>
      <c r="AV363" s="77"/>
      <c r="AW363" s="77"/>
    </row>
    <row r="364" spans="1:49" x14ac:dyDescent="0.15">
      <c r="A364" s="181">
        <v>147</v>
      </c>
      <c r="B364" s="71" t="str">
        <f>IF(職歴入力シート!C297="昭和","S",IF(職歴入力シート!C297="平成","H",IF(職歴入力シート!C297="令和","R","")))</f>
        <v/>
      </c>
      <c r="C364" s="51">
        <f>職歴入力シート!D297</f>
        <v>0</v>
      </c>
      <c r="D364" s="55">
        <f>職歴入力シート!E297</f>
        <v>0</v>
      </c>
      <c r="E364" s="52">
        <f>職歴入力シート!F297</f>
        <v>0</v>
      </c>
      <c r="F364" s="184">
        <f>職歴入力シート!G297</f>
        <v>0</v>
      </c>
      <c r="G364" s="184"/>
      <c r="H364" s="184"/>
      <c r="I364" s="184"/>
      <c r="J364" s="184"/>
      <c r="K364" s="184"/>
      <c r="L364" s="186">
        <f>職歴入力シート!H297</f>
        <v>0</v>
      </c>
      <c r="M364" s="187"/>
      <c r="N364" s="188"/>
      <c r="O364" s="184">
        <f>職歴入力シート!I297</f>
        <v>0</v>
      </c>
      <c r="P364" s="184"/>
      <c r="Q364" s="184"/>
      <c r="R364" s="184">
        <f>職歴入力シート!J297</f>
        <v>0</v>
      </c>
      <c r="S364" s="184"/>
      <c r="T364" s="189"/>
      <c r="V364" s="191" t="str">
        <f>AM364</f>
        <v/>
      </c>
      <c r="W364" s="193"/>
      <c r="X364" s="208"/>
      <c r="Z364" s="78" t="str">
        <f t="shared" si="334"/>
        <v>0</v>
      </c>
      <c r="AA364" s="77">
        <f t="shared" si="335"/>
        <v>0</v>
      </c>
      <c r="AB364" s="77">
        <f t="shared" si="336"/>
        <v>0</v>
      </c>
      <c r="AC364" s="79" t="str">
        <f t="shared" si="337"/>
        <v>33.0.0</v>
      </c>
      <c r="AD364" s="179" t="str">
        <f t="shared" ref="AD364" si="342">IFERROR((YEAR(AC365)-YEAR(AC364))*12+(MONTH(AC365)-MONTH(AC364))+1,"")</f>
        <v/>
      </c>
      <c r="AE364" s="180" t="str">
        <f>IF(AD364=1,"sm","ac")</f>
        <v>ac</v>
      </c>
      <c r="AF364" s="80" t="str">
        <f t="shared" ref="AF364" si="343">IFERROR((YEAR(AC364)-YEAR(AC363))*12+(MONTH(AC364)-MONTH(AC363))+1,"")</f>
        <v/>
      </c>
      <c r="AG364" s="79" t="str">
        <f>IF(AF364=1,"sm","ac")</f>
        <v>ac</v>
      </c>
      <c r="AH364" s="84"/>
      <c r="AI364" s="83"/>
      <c r="AJ364" s="78" t="str">
        <f t="shared" si="339"/>
        <v/>
      </c>
      <c r="AK364" s="77" t="str">
        <f t="shared" si="340"/>
        <v/>
      </c>
      <c r="AL364" s="77" t="str">
        <f t="shared" si="341"/>
        <v/>
      </c>
      <c r="AM364" s="81" t="str">
        <f>IF(AND(AE364="sm",AG364="sm",AI365="sm"),AO364,IF(AND(AE364="sm",AG364="sm",AI365="ac"),AP364,IF(AND(AE364="sm",AG364="ac",AI365="sm"),AQ364,IF(AND(AE364="sm",AG364="ac",AI365="ac"),AR364,IF(AND(AE364="ac",AG364="sm",AI365="sm"),AS364,IF(AND(AE364="ac",AG364="sm",AI365="ac"),AT364,IF(AND(AE364="ac",AG364="ac",AI365="sm"),AU364,IF(AND(AE364="ac",AG364="ac",AI365="ac"),AV364,"－"))))))))</f>
        <v/>
      </c>
      <c r="AN364" s="77"/>
      <c r="AO364" s="77" t="e">
        <f>IF(OR(AF364&lt;=0,AH365&lt;=0),"／",IF(AL365-AL364+1&gt;=AK364/2,AD364,IF(AL363-AL362+1&gt;AL365-AL364+1,AD364-1,AD364)))</f>
        <v>#VALUE!</v>
      </c>
      <c r="AP364" s="77" t="e">
        <f>IF(OR(AF364&lt;=0,AH365&lt;=0),"／",IF(AL364&lt;=AK364/2+1,AD364,AD364-1))</f>
        <v>#VALUE!</v>
      </c>
      <c r="AQ364" s="77" t="e">
        <f>IF(OR(AF364&lt;=0,AH365&lt;=0),"／",IF(AL365&lt;AK365/2,AD364-1,AD364))</f>
        <v>#VALUE!</v>
      </c>
      <c r="AR364" s="77" t="str">
        <f>IF(OR(AF364&lt;=0,AH365&lt;=0),"／",AD364)</f>
        <v/>
      </c>
      <c r="AS364" s="77" t="e">
        <f>IF(OR(AF364&lt;=0,AH365&lt;=0),"／",IF(AND(AL364&gt;=AK364/2+1,AL365&gt;=AK365/2),AD364-1,IF(AND(AL364&gt;=AK364/2+1,AL365&lt;AK365/2+1),AD364-2,IF(AND(AL364&lt;=AK364/2,AL365&gt;=AK365/2),AD364,IF(AND(AL364&lt;=AK364/2,AL365&lt;AK365/2),AD364-1,AD364)))))</f>
        <v>#VALUE!</v>
      </c>
      <c r="AT364" s="77" t="e">
        <f>IF(OR(AF364&lt;=0,AH365&lt;=0),"／",IF(AL364&lt;(AK364/2+1),AD364,AD364-1))</f>
        <v>#VALUE!</v>
      </c>
      <c r="AU364" s="77" t="e">
        <f>IF(OR(AF364&lt;=0,AH365&lt;=0),"／",IF(AL365&gt;=AK365/2,AD364,AD364-1))</f>
        <v>#VALUE!</v>
      </c>
      <c r="AV364" s="77" t="str">
        <f>IF(OR(AF364&lt;=0,AH365&lt;=0),"／",AD364)</f>
        <v/>
      </c>
      <c r="AW364" s="77"/>
    </row>
    <row r="365" spans="1:49" x14ac:dyDescent="0.15">
      <c r="A365" s="181"/>
      <c r="B365" s="72" t="str">
        <f>IF(職歴入力シート!C298="昭和","S",IF(職歴入力シート!C298="平成","H",IF(職歴入力シート!C298="令和","R","")))</f>
        <v/>
      </c>
      <c r="C365" s="53">
        <f>職歴入力シート!D298</f>
        <v>0</v>
      </c>
      <c r="D365" s="56">
        <f>職歴入力シート!E298</f>
        <v>0</v>
      </c>
      <c r="E365" s="54">
        <f>職歴入力シート!F298</f>
        <v>0</v>
      </c>
      <c r="F365" s="200"/>
      <c r="G365" s="200"/>
      <c r="H365" s="200"/>
      <c r="I365" s="200"/>
      <c r="J365" s="200"/>
      <c r="K365" s="200"/>
      <c r="L365" s="205">
        <f>職歴入力シート!H298</f>
        <v>0</v>
      </c>
      <c r="M365" s="206"/>
      <c r="N365" s="207"/>
      <c r="O365" s="200"/>
      <c r="P365" s="200"/>
      <c r="Q365" s="200"/>
      <c r="R365" s="200"/>
      <c r="S365" s="200"/>
      <c r="T365" s="201"/>
      <c r="V365" s="202"/>
      <c r="W365" s="203"/>
      <c r="X365" s="209"/>
      <c r="Z365" s="78" t="str">
        <f t="shared" si="334"/>
        <v>0</v>
      </c>
      <c r="AA365" s="77">
        <f t="shared" si="335"/>
        <v>0</v>
      </c>
      <c r="AB365" s="77">
        <f t="shared" si="336"/>
        <v>0</v>
      </c>
      <c r="AC365" s="79" t="str">
        <f t="shared" si="337"/>
        <v>33.0.0</v>
      </c>
      <c r="AD365" s="179"/>
      <c r="AE365" s="180"/>
      <c r="AF365" s="79"/>
      <c r="AG365" s="79"/>
      <c r="AH365" s="80" t="str">
        <f>IFERROR((YEAR(AC366)-YEAR(AC365))*12+(MONTH(AC366)-MONTH(AC365))+1,"")</f>
        <v/>
      </c>
      <c r="AI365" s="79" t="str">
        <f>IF(AH365=1,"sm","ac")</f>
        <v>ac</v>
      </c>
      <c r="AJ365" s="78" t="str">
        <f t="shared" si="339"/>
        <v/>
      </c>
      <c r="AK365" s="77" t="str">
        <f t="shared" si="340"/>
        <v/>
      </c>
      <c r="AL365" s="77" t="str">
        <f t="shared" si="341"/>
        <v/>
      </c>
      <c r="AM365" s="82"/>
      <c r="AN365" s="77"/>
      <c r="AO365" s="77"/>
      <c r="AP365" s="77"/>
      <c r="AQ365" s="77"/>
      <c r="AR365" s="77"/>
      <c r="AS365" s="77"/>
      <c r="AT365" s="77"/>
      <c r="AU365" s="77"/>
      <c r="AV365" s="77"/>
      <c r="AW365" s="77"/>
    </row>
    <row r="366" spans="1:49" x14ac:dyDescent="0.15">
      <c r="A366" s="181">
        <v>148</v>
      </c>
      <c r="B366" s="71" t="str">
        <f>IF(職歴入力シート!C299="昭和","S",IF(職歴入力シート!C299="平成","H",IF(職歴入力シート!C299="令和","R","")))</f>
        <v/>
      </c>
      <c r="C366" s="51">
        <f>職歴入力シート!D299</f>
        <v>0</v>
      </c>
      <c r="D366" s="55">
        <f>職歴入力シート!E299</f>
        <v>0</v>
      </c>
      <c r="E366" s="52">
        <f>職歴入力シート!F299</f>
        <v>0</v>
      </c>
      <c r="F366" s="184">
        <f>職歴入力シート!G299</f>
        <v>0</v>
      </c>
      <c r="G366" s="184"/>
      <c r="H366" s="184"/>
      <c r="I366" s="184"/>
      <c r="J366" s="184"/>
      <c r="K366" s="184"/>
      <c r="L366" s="186">
        <f>職歴入力シート!H299</f>
        <v>0</v>
      </c>
      <c r="M366" s="187"/>
      <c r="N366" s="188"/>
      <c r="O366" s="184">
        <f>職歴入力シート!I299</f>
        <v>0</v>
      </c>
      <c r="P366" s="184"/>
      <c r="Q366" s="184"/>
      <c r="R366" s="184">
        <f>職歴入力シート!J299</f>
        <v>0</v>
      </c>
      <c r="S366" s="184"/>
      <c r="T366" s="189"/>
      <c r="V366" s="191" t="str">
        <f t="shared" ref="V366" si="344">AM366</f>
        <v/>
      </c>
      <c r="W366" s="193"/>
      <c r="X366" s="208"/>
      <c r="Z366" s="78" t="str">
        <f t="shared" si="334"/>
        <v>0</v>
      </c>
      <c r="AA366" s="77">
        <f t="shared" si="335"/>
        <v>0</v>
      </c>
      <c r="AB366" s="77">
        <f t="shared" si="336"/>
        <v>0</v>
      </c>
      <c r="AC366" s="79" t="str">
        <f t="shared" si="337"/>
        <v>33.0.0</v>
      </c>
      <c r="AD366" s="179" t="str">
        <f t="shared" ref="AD366" si="345">IFERROR((YEAR(AC367)-YEAR(AC366))*12+(MONTH(AC367)-MONTH(AC366))+1,"")</f>
        <v/>
      </c>
      <c r="AE366" s="180" t="str">
        <f>IF(AD366=1,"sm","ac")</f>
        <v>ac</v>
      </c>
      <c r="AF366" s="80" t="str">
        <f t="shared" ref="AF366" si="346">IFERROR((YEAR(AC366)-YEAR(AC365))*12+(MONTH(AC366)-MONTH(AC365))+1,"")</f>
        <v/>
      </c>
      <c r="AG366" s="79" t="str">
        <f>IF(AF366=1,"sm","ac")</f>
        <v>ac</v>
      </c>
      <c r="AH366" s="84"/>
      <c r="AI366" s="83"/>
      <c r="AJ366" s="78" t="str">
        <f t="shared" si="339"/>
        <v/>
      </c>
      <c r="AK366" s="77" t="str">
        <f t="shared" si="340"/>
        <v/>
      </c>
      <c r="AL366" s="77" t="str">
        <f t="shared" si="341"/>
        <v/>
      </c>
      <c r="AM366" s="81" t="str">
        <f>IF(AND(AE366="sm",AG366="sm",AI367="sm"),AO366,IF(AND(AE366="sm",AG366="sm",AI367="ac"),AP366,IF(AND(AE366="sm",AG366="ac",AI367="sm"),AQ366,IF(AND(AE366="sm",AG366="ac",AI367="ac"),AR366,IF(AND(AE366="ac",AG366="sm",AI367="sm"),AS366,IF(AND(AE366="ac",AG366="sm",AI367="ac"),AT366,IF(AND(AE366="ac",AG366="ac",AI367="sm"),AU366,IF(AND(AE366="ac",AG366="ac",AI367="ac"),AV366,"－"))))))))</f>
        <v/>
      </c>
      <c r="AN366" s="77"/>
      <c r="AO366" s="77" t="e">
        <f>IF(OR(AF366&lt;=0,AH367&lt;=0),"／",IF(AL367-AL366+1&gt;=AK366/2,AD366,IF(AL365-AL364+1&gt;AL367-AL366+1,AD366-1,AD366)))</f>
        <v>#VALUE!</v>
      </c>
      <c r="AP366" s="77" t="e">
        <f>IF(OR(AF366&lt;=0,AH367&lt;=0),"／",IF(AL366&lt;=AK366/2+1,AD366,AD366-1))</f>
        <v>#VALUE!</v>
      </c>
      <c r="AQ366" s="77" t="e">
        <f>IF(OR(AF366&lt;=0,AH367&lt;=0),"／",IF(AL367&lt;AK367/2,AD366-1,AD366))</f>
        <v>#VALUE!</v>
      </c>
      <c r="AR366" s="77" t="str">
        <f>IF(OR(AF366&lt;=0,AH367&lt;=0),"／",AD366)</f>
        <v/>
      </c>
      <c r="AS366" s="77" t="e">
        <f>IF(OR(AF366&lt;=0,AH367&lt;=0),"／",IF(AND(AL366&gt;=AK366/2+1,AL367&gt;=AK367/2),AD366-1,IF(AND(AL366&gt;=AK366/2+1,AL367&lt;AK367/2+1),AD366-2,IF(AND(AL366&lt;=AK366/2,AL367&gt;=AK367/2),AD366,IF(AND(AL366&lt;=AK366/2,AL367&lt;AK367/2),AD366-1,AD366)))))</f>
        <v>#VALUE!</v>
      </c>
      <c r="AT366" s="77" t="e">
        <f>IF(OR(AF366&lt;=0,AH367&lt;=0),"／",IF(AL366&lt;(AK366/2+1),AD366,AD366-1))</f>
        <v>#VALUE!</v>
      </c>
      <c r="AU366" s="77" t="e">
        <f>IF(OR(AF366&lt;=0,AH367&lt;=0),"／",IF(AL367&gt;=AK367/2,AD366,AD366-1))</f>
        <v>#VALUE!</v>
      </c>
      <c r="AV366" s="77" t="str">
        <f>IF(OR(AF366&lt;=0,AH367&lt;=0),"／",AD366)</f>
        <v/>
      </c>
      <c r="AW366" s="77"/>
    </row>
    <row r="367" spans="1:49" x14ac:dyDescent="0.15">
      <c r="A367" s="181"/>
      <c r="B367" s="72" t="str">
        <f>IF(職歴入力シート!C300="昭和","S",IF(職歴入力シート!C300="平成","H",IF(職歴入力シート!C300="令和","R","")))</f>
        <v/>
      </c>
      <c r="C367" s="53">
        <f>職歴入力シート!D300</f>
        <v>0</v>
      </c>
      <c r="D367" s="56">
        <f>職歴入力シート!E300</f>
        <v>0</v>
      </c>
      <c r="E367" s="54">
        <f>職歴入力シート!F300</f>
        <v>0</v>
      </c>
      <c r="F367" s="200"/>
      <c r="G367" s="200"/>
      <c r="H367" s="200"/>
      <c r="I367" s="200"/>
      <c r="J367" s="200"/>
      <c r="K367" s="200"/>
      <c r="L367" s="205">
        <f>職歴入力シート!H300</f>
        <v>0</v>
      </c>
      <c r="M367" s="206"/>
      <c r="N367" s="207"/>
      <c r="O367" s="200"/>
      <c r="P367" s="200"/>
      <c r="Q367" s="200"/>
      <c r="R367" s="200"/>
      <c r="S367" s="200"/>
      <c r="T367" s="201"/>
      <c r="V367" s="202"/>
      <c r="W367" s="203"/>
      <c r="X367" s="209"/>
      <c r="Z367" s="78" t="str">
        <f t="shared" si="334"/>
        <v>0</v>
      </c>
      <c r="AA367" s="77">
        <f t="shared" si="335"/>
        <v>0</v>
      </c>
      <c r="AB367" s="77">
        <f t="shared" si="336"/>
        <v>0</v>
      </c>
      <c r="AC367" s="79" t="str">
        <f t="shared" si="337"/>
        <v>33.0.0</v>
      </c>
      <c r="AD367" s="179"/>
      <c r="AE367" s="180"/>
      <c r="AF367" s="79"/>
      <c r="AG367" s="79"/>
      <c r="AH367" s="80" t="str">
        <f>IFERROR((YEAR(AC368)-YEAR(AC367))*12+(MONTH(AC368)-MONTH(AC367))+1,"")</f>
        <v/>
      </c>
      <c r="AI367" s="79" t="str">
        <f>IF(AH367=1,"sm","ac")</f>
        <v>ac</v>
      </c>
      <c r="AJ367" s="78" t="str">
        <f t="shared" si="339"/>
        <v/>
      </c>
      <c r="AK367" s="77" t="str">
        <f t="shared" si="340"/>
        <v/>
      </c>
      <c r="AL367" s="77" t="str">
        <f t="shared" si="341"/>
        <v/>
      </c>
      <c r="AM367" s="82"/>
      <c r="AN367" s="77"/>
      <c r="AO367" s="77"/>
      <c r="AP367" s="77"/>
      <c r="AQ367" s="77"/>
      <c r="AR367" s="77"/>
      <c r="AS367" s="77"/>
      <c r="AT367" s="77"/>
      <c r="AU367" s="77"/>
      <c r="AV367" s="77"/>
      <c r="AW367" s="77"/>
    </row>
    <row r="368" spans="1:49" x14ac:dyDescent="0.15">
      <c r="A368" s="181">
        <v>149</v>
      </c>
      <c r="B368" s="71" t="str">
        <f>IF(職歴入力シート!C301="昭和","S",IF(職歴入力シート!C301="平成","H",IF(職歴入力シート!C301="令和","R","")))</f>
        <v/>
      </c>
      <c r="C368" s="51">
        <f>職歴入力シート!D301</f>
        <v>0</v>
      </c>
      <c r="D368" s="55">
        <f>職歴入力シート!E301</f>
        <v>0</v>
      </c>
      <c r="E368" s="52">
        <f>職歴入力シート!F301</f>
        <v>0</v>
      </c>
      <c r="F368" s="184">
        <f>職歴入力シート!G301</f>
        <v>0</v>
      </c>
      <c r="G368" s="184"/>
      <c r="H368" s="184"/>
      <c r="I368" s="184"/>
      <c r="J368" s="184"/>
      <c r="K368" s="184"/>
      <c r="L368" s="186">
        <f>職歴入力シート!H301</f>
        <v>0</v>
      </c>
      <c r="M368" s="187"/>
      <c r="N368" s="188"/>
      <c r="O368" s="184">
        <f>職歴入力シート!I301</f>
        <v>0</v>
      </c>
      <c r="P368" s="184"/>
      <c r="Q368" s="184"/>
      <c r="R368" s="184">
        <f>職歴入力シート!J301</f>
        <v>0</v>
      </c>
      <c r="S368" s="184"/>
      <c r="T368" s="189"/>
      <c r="V368" s="191" t="str">
        <f t="shared" ref="V368" si="347">AM368</f>
        <v/>
      </c>
      <c r="W368" s="193"/>
      <c r="X368" s="208"/>
      <c r="Z368" s="78" t="str">
        <f t="shared" si="334"/>
        <v>0</v>
      </c>
      <c r="AA368" s="77">
        <f t="shared" si="335"/>
        <v>0</v>
      </c>
      <c r="AB368" s="77">
        <f t="shared" si="336"/>
        <v>0</v>
      </c>
      <c r="AC368" s="79" t="str">
        <f t="shared" si="337"/>
        <v>33.0.0</v>
      </c>
      <c r="AD368" s="179" t="str">
        <f t="shared" ref="AD368" si="348">IFERROR((YEAR(AC369)-YEAR(AC368))*12+(MONTH(AC369)-MONTH(AC368))+1,"")</f>
        <v/>
      </c>
      <c r="AE368" s="180" t="str">
        <f>IF(AD368=1,"sm","ac")</f>
        <v>ac</v>
      </c>
      <c r="AF368" s="80" t="str">
        <f t="shared" ref="AF368" si="349">IFERROR((YEAR(AC368)-YEAR(AC367))*12+(MONTH(AC368)-MONTH(AC367))+1,"")</f>
        <v/>
      </c>
      <c r="AG368" s="79" t="str">
        <f>IF(AF368=1,"sm","ac")</f>
        <v>ac</v>
      </c>
      <c r="AH368" s="84"/>
      <c r="AI368" s="83"/>
      <c r="AJ368" s="78" t="str">
        <f t="shared" si="339"/>
        <v/>
      </c>
      <c r="AK368" s="77" t="str">
        <f t="shared" si="340"/>
        <v/>
      </c>
      <c r="AL368" s="77" t="str">
        <f t="shared" si="341"/>
        <v/>
      </c>
      <c r="AM368" s="81" t="str">
        <f>IF(AND(AE368="sm",AG368="sm",AI369="sm"),AO368,IF(AND(AE368="sm",AG368="sm",AI369="ac"),AP368,IF(AND(AE368="sm",AG368="ac",AI369="sm"),AQ368,IF(AND(AE368="sm",AG368="ac",AI369="ac"),AR368,IF(AND(AE368="ac",AG368="sm",AI369="sm"),AS368,IF(AND(AE368="ac",AG368="sm",AI369="ac"),AT368,IF(AND(AE368="ac",AG368="ac",AI369="sm"),AU368,IF(AND(AE368="ac",AG368="ac",AI369="ac"),AV368,"－"))))))))</f>
        <v/>
      </c>
      <c r="AN368" s="77"/>
      <c r="AO368" s="77" t="e">
        <f>IF(OR(AF368&lt;=0,AH369&lt;=0),"／",IF(AL369-AL368+1&gt;=AK368/2,AD368,IF(AL367-AL366+1&gt;AL369-AL368+1,AD368-1,AD368)))</f>
        <v>#VALUE!</v>
      </c>
      <c r="AP368" s="77" t="e">
        <f>IF(OR(AF368&lt;=0,AH369&lt;=0),"／",IF(AL368&lt;=AK368/2+1,AD368,AD368-1))</f>
        <v>#VALUE!</v>
      </c>
      <c r="AQ368" s="77" t="e">
        <f>IF(OR(AF368&lt;=0,AH369&lt;=0),"／",IF(AL369&lt;AK369/2,AD368-1,AD368))</f>
        <v>#VALUE!</v>
      </c>
      <c r="AR368" s="77" t="str">
        <f>IF(OR(AF368&lt;=0,AH369&lt;=0),"／",AD368)</f>
        <v/>
      </c>
      <c r="AS368" s="77" t="e">
        <f>IF(OR(AF368&lt;=0,AH369&lt;=0),"／",IF(AND(AL368&gt;=AK368/2+1,AL369&gt;=AK369/2),AD368-1,IF(AND(AL368&gt;=AK368/2+1,AL369&lt;AK369/2+1),AD368-2,IF(AND(AL368&lt;=AK368/2,AL369&gt;=AK369/2),AD368,IF(AND(AL368&lt;=AK368/2,AL369&lt;AK369/2),AD368-1,AD368)))))</f>
        <v>#VALUE!</v>
      </c>
      <c r="AT368" s="77" t="e">
        <f>IF(OR(AF368&lt;=0,AH369&lt;=0),"／",IF(AL368&lt;(AK368/2+1),AD368,AD368-1))</f>
        <v>#VALUE!</v>
      </c>
      <c r="AU368" s="77" t="e">
        <f>IF(OR(AF368&lt;=0,AH369&lt;=0),"／",IF(AL369&gt;=AK369/2,AD368,AD368-1))</f>
        <v>#VALUE!</v>
      </c>
      <c r="AV368" s="77" t="str">
        <f>IF(OR(AF368&lt;=0,AH369&lt;=0),"／",AD368)</f>
        <v/>
      </c>
      <c r="AW368" s="77"/>
    </row>
    <row r="369" spans="1:49" x14ac:dyDescent="0.15">
      <c r="A369" s="181"/>
      <c r="B369" s="72" t="str">
        <f>IF(職歴入力シート!C302="昭和","S",IF(職歴入力シート!C302="平成","H",IF(職歴入力シート!C302="令和","R","")))</f>
        <v/>
      </c>
      <c r="C369" s="53">
        <f>職歴入力シート!D302</f>
        <v>0</v>
      </c>
      <c r="D369" s="56">
        <f>職歴入力シート!E302</f>
        <v>0</v>
      </c>
      <c r="E369" s="54">
        <f>職歴入力シート!F302</f>
        <v>0</v>
      </c>
      <c r="F369" s="200"/>
      <c r="G369" s="200"/>
      <c r="H369" s="200"/>
      <c r="I369" s="200"/>
      <c r="J369" s="200"/>
      <c r="K369" s="200"/>
      <c r="L369" s="205">
        <f>職歴入力シート!H302</f>
        <v>0</v>
      </c>
      <c r="M369" s="206"/>
      <c r="N369" s="207"/>
      <c r="O369" s="200"/>
      <c r="P369" s="200"/>
      <c r="Q369" s="200"/>
      <c r="R369" s="200"/>
      <c r="S369" s="200"/>
      <c r="T369" s="201"/>
      <c r="V369" s="202"/>
      <c r="W369" s="203"/>
      <c r="X369" s="209"/>
      <c r="Z369" s="78" t="str">
        <f t="shared" si="334"/>
        <v>0</v>
      </c>
      <c r="AA369" s="77">
        <f t="shared" si="335"/>
        <v>0</v>
      </c>
      <c r="AB369" s="77">
        <f t="shared" si="336"/>
        <v>0</v>
      </c>
      <c r="AC369" s="79" t="str">
        <f t="shared" si="337"/>
        <v>33.0.0</v>
      </c>
      <c r="AD369" s="179"/>
      <c r="AE369" s="180"/>
      <c r="AF369" s="79"/>
      <c r="AG369" s="79"/>
      <c r="AH369" s="80" t="str">
        <f>IFERROR((YEAR(AC370)-YEAR(AC369))*12+(MONTH(AC370)-MONTH(AC369))+1,"")</f>
        <v/>
      </c>
      <c r="AI369" s="79" t="str">
        <f>IF(AH369=1,"sm","ac")</f>
        <v>ac</v>
      </c>
      <c r="AJ369" s="78" t="str">
        <f t="shared" si="339"/>
        <v/>
      </c>
      <c r="AK369" s="77" t="str">
        <f t="shared" si="340"/>
        <v/>
      </c>
      <c r="AL369" s="77" t="str">
        <f t="shared" si="341"/>
        <v/>
      </c>
      <c r="AM369" s="82"/>
      <c r="AN369" s="77"/>
      <c r="AO369" s="77"/>
      <c r="AP369" s="77"/>
      <c r="AQ369" s="77"/>
      <c r="AR369" s="77"/>
      <c r="AS369" s="77"/>
      <c r="AT369" s="77"/>
      <c r="AU369" s="77"/>
      <c r="AV369" s="77"/>
      <c r="AW369" s="77"/>
    </row>
    <row r="370" spans="1:49" ht="13.5" customHeight="1" x14ac:dyDescent="0.15">
      <c r="A370" s="181">
        <v>150</v>
      </c>
      <c r="B370" s="71" t="str">
        <f>IF(職歴入力シート!C303="昭和","S",IF(職歴入力シート!C303="平成","H",IF(職歴入力シート!C303="令和","R","")))</f>
        <v/>
      </c>
      <c r="C370" s="51">
        <f>職歴入力シート!D303</f>
        <v>0</v>
      </c>
      <c r="D370" s="55">
        <f>職歴入力シート!E303</f>
        <v>0</v>
      </c>
      <c r="E370" s="52">
        <f>職歴入力シート!F303</f>
        <v>0</v>
      </c>
      <c r="F370" s="184">
        <f>職歴入力シート!G303</f>
        <v>0</v>
      </c>
      <c r="G370" s="184"/>
      <c r="H370" s="184"/>
      <c r="I370" s="184"/>
      <c r="J370" s="184"/>
      <c r="K370" s="184"/>
      <c r="L370" s="186">
        <f>職歴入力シート!H303</f>
        <v>0</v>
      </c>
      <c r="M370" s="187"/>
      <c r="N370" s="188"/>
      <c r="O370" s="184">
        <f>職歴入力シート!I303</f>
        <v>0</v>
      </c>
      <c r="P370" s="184"/>
      <c r="Q370" s="184"/>
      <c r="R370" s="184">
        <f>職歴入力シート!J303</f>
        <v>0</v>
      </c>
      <c r="S370" s="184"/>
      <c r="T370" s="189"/>
      <c r="V370" s="191" t="str">
        <f t="shared" ref="V370:V416" si="350">AM370</f>
        <v/>
      </c>
      <c r="W370" s="193"/>
      <c r="X370" s="195"/>
      <c r="Z370" s="78" t="str">
        <f t="shared" si="334"/>
        <v>0</v>
      </c>
      <c r="AA370" s="77">
        <f t="shared" si="335"/>
        <v>0</v>
      </c>
      <c r="AB370" s="77">
        <f t="shared" si="336"/>
        <v>0</v>
      </c>
      <c r="AC370" s="79" t="str">
        <f t="shared" si="337"/>
        <v>33.0.0</v>
      </c>
      <c r="AD370" s="179" t="str">
        <f t="shared" ref="AD370" si="351">IFERROR((YEAR(AC371)-YEAR(AC370))*12+(MONTH(AC371)-MONTH(AC370))+1,"")</f>
        <v/>
      </c>
      <c r="AE370" s="180" t="str">
        <f>IF(AD370=1,"sm","ac")</f>
        <v>ac</v>
      </c>
      <c r="AF370" s="80" t="str">
        <f t="shared" ref="AF370" si="352">IFERROR((YEAR(AC370)-YEAR(AC369))*12+(MONTH(AC370)-MONTH(AC369))+1,"")</f>
        <v/>
      </c>
      <c r="AG370" s="79" t="str">
        <f>IF(AF370=1,"sm","ac")</f>
        <v>ac</v>
      </c>
      <c r="AH370" s="84"/>
      <c r="AI370" s="83"/>
      <c r="AJ370" s="78" t="str">
        <f t="shared" si="339"/>
        <v/>
      </c>
      <c r="AK370" s="77" t="str">
        <f t="shared" si="340"/>
        <v/>
      </c>
      <c r="AL370" s="77" t="str">
        <f t="shared" si="341"/>
        <v/>
      </c>
      <c r="AM370" s="81" t="str">
        <f>IF(AND(AE370="sm",AG370="sm",AI371="sm"),AO370,IF(AND(AE370="sm",AG370="sm",AI371="ac"),AP370,IF(AND(AE370="sm",AG370="ac",AI371="sm"),AQ370,IF(AND(AE370="sm",AG370="ac",AI371="ac"),AR370,IF(AND(AE370="ac",AG370="sm",AI371="sm"),AS370,IF(AND(AE370="ac",AG370="sm",AI371="ac"),AT370,IF(AND(AE370="ac",AG370="ac",AI371="sm"),AU370,IF(AND(AE370="ac",AG370="ac",AI371="ac"),AV370,"－"))))))))</f>
        <v/>
      </c>
      <c r="AN370" s="77"/>
      <c r="AO370" s="77" t="e">
        <f>IF(OR(AF370&lt;=0,AH371&lt;=0),"／",IF(AL371-AL370+1&gt;=AK370/2,AD370,IF(AL369-AL368+1&gt;AL371-AL370+1,AD370-1,AD370)))</f>
        <v>#VALUE!</v>
      </c>
      <c r="AP370" s="77" t="e">
        <f>IF(OR(AF370&lt;=0,AH371&lt;=0),"／",IF(AL370&lt;=AK370/2+1,AD370,AD370-1))</f>
        <v>#VALUE!</v>
      </c>
      <c r="AQ370" s="77" t="e">
        <f>IF(OR(AF370&lt;=0,AH371&lt;=0),"／",IF(AL371&lt;AK371/2,AD370-1,AD370))</f>
        <v>#VALUE!</v>
      </c>
      <c r="AR370" s="77" t="str">
        <f>IF(OR(AF370&lt;=0,AH371&lt;=0),"／",AD370)</f>
        <v/>
      </c>
      <c r="AS370" s="77" t="e">
        <f>IF(OR(AF370&lt;=0,AH371&lt;=0),"／",IF(AND(AL370&gt;=AK370/2+1,AL371&gt;=AK371/2),AD370-1,IF(AND(AL370&gt;=AK370/2+1,AL371&lt;AK371/2+1),AD370-2,IF(AND(AL370&lt;=AK370/2,AL371&gt;=AK371/2),AD370,IF(AND(AL370&lt;=AK370/2,AL371&lt;AK371/2),AD370-1,AD370)))))</f>
        <v>#VALUE!</v>
      </c>
      <c r="AT370" s="77" t="e">
        <f>IF(OR(AF370&lt;=0,AH371&lt;=0),"／",IF(AL370&lt;(AK370/2+1),AD370,AD370-1))</f>
        <v>#VALUE!</v>
      </c>
      <c r="AU370" s="77" t="e">
        <f>IF(OR(AF370&lt;=0,AH371&lt;=0),"／",IF(AL371&gt;=AK371/2,AD370,AD370-1))</f>
        <v>#VALUE!</v>
      </c>
      <c r="AV370" s="77" t="str">
        <f>IF(OR(AF370&lt;=0,AH371&lt;=0),"／",AD370)</f>
        <v/>
      </c>
      <c r="AW370" s="77"/>
    </row>
    <row r="371" spans="1:49" x14ac:dyDescent="0.15">
      <c r="A371" s="181"/>
      <c r="B371" s="72" t="str">
        <f>IF(職歴入力シート!C304="昭和","S",IF(職歴入力シート!C304="平成","H",IF(職歴入力シート!C304="令和","R","")))</f>
        <v/>
      </c>
      <c r="C371" s="53">
        <f>職歴入力シート!D304</f>
        <v>0</v>
      </c>
      <c r="D371" s="56">
        <f>職歴入力シート!E304</f>
        <v>0</v>
      </c>
      <c r="E371" s="54">
        <f>職歴入力シート!F304</f>
        <v>0</v>
      </c>
      <c r="F371" s="200"/>
      <c r="G371" s="200"/>
      <c r="H371" s="200"/>
      <c r="I371" s="200"/>
      <c r="J371" s="200"/>
      <c r="K371" s="200"/>
      <c r="L371" s="205">
        <f>職歴入力シート!H304</f>
        <v>0</v>
      </c>
      <c r="M371" s="206"/>
      <c r="N371" s="207"/>
      <c r="O371" s="200"/>
      <c r="P371" s="200"/>
      <c r="Q371" s="200"/>
      <c r="R371" s="200"/>
      <c r="S371" s="200"/>
      <c r="T371" s="201"/>
      <c r="V371" s="202"/>
      <c r="W371" s="203"/>
      <c r="X371" s="204"/>
      <c r="Z371" s="78" t="str">
        <f t="shared" si="334"/>
        <v>0</v>
      </c>
      <c r="AA371" s="77">
        <f t="shared" si="335"/>
        <v>0</v>
      </c>
      <c r="AB371" s="77">
        <f t="shared" si="336"/>
        <v>0</v>
      </c>
      <c r="AC371" s="79" t="str">
        <f t="shared" si="337"/>
        <v>33.0.0</v>
      </c>
      <c r="AD371" s="179"/>
      <c r="AE371" s="180"/>
      <c r="AF371" s="79"/>
      <c r="AG371" s="79"/>
      <c r="AH371" s="80" t="str">
        <f>IFERROR((YEAR(AC372)-YEAR(AC371))*12+(MONTH(AC372)-MONTH(AC371))+1,"")</f>
        <v/>
      </c>
      <c r="AI371" s="79" t="str">
        <f>IF(AH371=1,"sm","ac")</f>
        <v>ac</v>
      </c>
      <c r="AJ371" s="78" t="str">
        <f t="shared" si="339"/>
        <v/>
      </c>
      <c r="AK371" s="77" t="str">
        <f t="shared" si="340"/>
        <v/>
      </c>
      <c r="AL371" s="77" t="str">
        <f t="shared" si="341"/>
        <v/>
      </c>
      <c r="AM371" s="82"/>
      <c r="AN371" s="77"/>
      <c r="AO371" s="77"/>
      <c r="AP371" s="77"/>
      <c r="AQ371" s="77"/>
      <c r="AR371" s="77"/>
      <c r="AS371" s="77"/>
      <c r="AT371" s="77"/>
      <c r="AU371" s="77"/>
      <c r="AV371" s="77"/>
      <c r="AW371" s="77"/>
    </row>
    <row r="372" spans="1:49" ht="13.5" customHeight="1" x14ac:dyDescent="0.15">
      <c r="A372" s="181">
        <v>151</v>
      </c>
      <c r="B372" s="71" t="str">
        <f>IF(職歴入力シート!C305="昭和","S",IF(職歴入力シート!C305="平成","H",IF(職歴入力シート!C305="令和","R","")))</f>
        <v/>
      </c>
      <c r="C372" s="51">
        <f>職歴入力シート!D305</f>
        <v>0</v>
      </c>
      <c r="D372" s="55">
        <f>職歴入力シート!E305</f>
        <v>0</v>
      </c>
      <c r="E372" s="52">
        <f>職歴入力シート!F305</f>
        <v>0</v>
      </c>
      <c r="F372" s="184">
        <f>職歴入力シート!G305</f>
        <v>0</v>
      </c>
      <c r="G372" s="184"/>
      <c r="H372" s="184"/>
      <c r="I372" s="184"/>
      <c r="J372" s="184"/>
      <c r="K372" s="184"/>
      <c r="L372" s="186">
        <f>職歴入力シート!H305</f>
        <v>0</v>
      </c>
      <c r="M372" s="187"/>
      <c r="N372" s="188"/>
      <c r="O372" s="184">
        <f>職歴入力シート!I305</f>
        <v>0</v>
      </c>
      <c r="P372" s="184"/>
      <c r="Q372" s="184"/>
      <c r="R372" s="184">
        <f>職歴入力シート!J305</f>
        <v>0</v>
      </c>
      <c r="S372" s="184"/>
      <c r="T372" s="189"/>
      <c r="V372" s="191" t="str">
        <f t="shared" si="350"/>
        <v/>
      </c>
      <c r="W372" s="193"/>
      <c r="X372" s="195"/>
      <c r="Z372" s="78" t="str">
        <f t="shared" si="334"/>
        <v>0</v>
      </c>
      <c r="AA372" s="77">
        <f t="shared" si="335"/>
        <v>0</v>
      </c>
      <c r="AB372" s="77">
        <f t="shared" si="336"/>
        <v>0</v>
      </c>
      <c r="AC372" s="79" t="str">
        <f t="shared" si="337"/>
        <v>33.0.0</v>
      </c>
      <c r="AD372" s="179" t="str">
        <f t="shared" ref="AD372" si="353">IFERROR((YEAR(AC373)-YEAR(AC372))*12+(MONTH(AC373)-MONTH(AC372))+1,"")</f>
        <v/>
      </c>
      <c r="AE372" s="180" t="str">
        <f>IF(AD372=1,"sm","ac")</f>
        <v>ac</v>
      </c>
      <c r="AF372" s="80" t="str">
        <f t="shared" ref="AF372" si="354">IFERROR((YEAR(AC372)-YEAR(AC371))*12+(MONTH(AC372)-MONTH(AC371))+1,"")</f>
        <v/>
      </c>
      <c r="AG372" s="79" t="str">
        <f>IF(AF372=1,"sm","ac")</f>
        <v>ac</v>
      </c>
      <c r="AH372" s="84"/>
      <c r="AI372" s="83"/>
      <c r="AJ372" s="78" t="str">
        <f t="shared" si="339"/>
        <v/>
      </c>
      <c r="AK372" s="77" t="str">
        <f t="shared" si="340"/>
        <v/>
      </c>
      <c r="AL372" s="77" t="str">
        <f t="shared" si="341"/>
        <v/>
      </c>
      <c r="AM372" s="81" t="str">
        <f>IF(AND(AE372="sm",AG372="sm",AI373="sm"),AO372,IF(AND(AE372="sm",AG372="sm",AI373="ac"),AP372,IF(AND(AE372="sm",AG372="ac",AI373="sm"),AQ372,IF(AND(AE372="sm",AG372="ac",AI373="ac"),AR372,IF(AND(AE372="ac",AG372="sm",AI373="sm"),AS372,IF(AND(AE372="ac",AG372="sm",AI373="ac"),AT372,IF(AND(AE372="ac",AG372="ac",AI373="sm"),AU372,IF(AND(AE372="ac",AG372="ac",AI373="ac"),AV372,"－"))))))))</f>
        <v/>
      </c>
      <c r="AN372" s="77"/>
      <c r="AO372" s="77" t="e">
        <f>IF(OR(AF372&lt;=0,AH373&lt;=0),"／",IF(AL373-AL372+1&gt;=AK372/2,AD372,IF(AL371-AL370+1&gt;AL373-AL372+1,AD372-1,AD372)))</f>
        <v>#VALUE!</v>
      </c>
      <c r="AP372" s="77" t="e">
        <f>IF(OR(AF372&lt;=0,AH373&lt;=0),"／",IF(AL372&lt;=AK372/2+1,AD372,AD372-1))</f>
        <v>#VALUE!</v>
      </c>
      <c r="AQ372" s="77" t="e">
        <f>IF(OR(AF372&lt;=0,AH373&lt;=0),"／",IF(AL373&lt;AK373/2,AD372-1,AD372))</f>
        <v>#VALUE!</v>
      </c>
      <c r="AR372" s="77" t="str">
        <f>IF(OR(AF372&lt;=0,AH373&lt;=0),"／",AD372)</f>
        <v/>
      </c>
      <c r="AS372" s="77" t="e">
        <f>IF(OR(AF372&lt;=0,AH373&lt;=0),"／",IF(AND(AL372&gt;=AK372/2+1,AL373&gt;=AK373/2),AD372-1,IF(AND(AL372&gt;=AK372/2+1,AL373&lt;AK373/2+1),AD372-2,IF(AND(AL372&lt;=AK372/2,AL373&gt;=AK373/2),AD372,IF(AND(AL372&lt;=AK372/2,AL373&lt;AK373/2),AD372-1,AD372)))))</f>
        <v>#VALUE!</v>
      </c>
      <c r="AT372" s="77" t="e">
        <f>IF(OR(AF372&lt;=0,AH373&lt;=0),"／",IF(AL372&lt;(AK372/2+1),AD372,AD372-1))</f>
        <v>#VALUE!</v>
      </c>
      <c r="AU372" s="77" t="e">
        <f>IF(OR(AF372&lt;=0,AH373&lt;=0),"／",IF(AL373&gt;=AK373/2,AD372,AD372-1))</f>
        <v>#VALUE!</v>
      </c>
      <c r="AV372" s="77" t="str">
        <f>IF(OR(AF372&lt;=0,AH373&lt;=0),"／",AD372)</f>
        <v/>
      </c>
      <c r="AW372" s="77"/>
    </row>
    <row r="373" spans="1:49" x14ac:dyDescent="0.15">
      <c r="A373" s="181"/>
      <c r="B373" s="72" t="str">
        <f>IF(職歴入力シート!C306="昭和","S",IF(職歴入力シート!C306="平成","H",IF(職歴入力シート!C306="令和","R","")))</f>
        <v/>
      </c>
      <c r="C373" s="53">
        <f>職歴入力シート!D306</f>
        <v>0</v>
      </c>
      <c r="D373" s="56">
        <f>職歴入力シート!E306</f>
        <v>0</v>
      </c>
      <c r="E373" s="54">
        <f>職歴入力シート!F306</f>
        <v>0</v>
      </c>
      <c r="F373" s="200"/>
      <c r="G373" s="200"/>
      <c r="H373" s="200"/>
      <c r="I373" s="200"/>
      <c r="J373" s="200"/>
      <c r="K373" s="200"/>
      <c r="L373" s="205">
        <f>職歴入力シート!H306</f>
        <v>0</v>
      </c>
      <c r="M373" s="206"/>
      <c r="N373" s="207"/>
      <c r="O373" s="200"/>
      <c r="P373" s="200"/>
      <c r="Q373" s="200"/>
      <c r="R373" s="200"/>
      <c r="S373" s="200"/>
      <c r="T373" s="201"/>
      <c r="V373" s="202"/>
      <c r="W373" s="203"/>
      <c r="X373" s="204"/>
      <c r="Z373" s="78" t="str">
        <f t="shared" si="334"/>
        <v>0</v>
      </c>
      <c r="AA373" s="77">
        <f t="shared" si="335"/>
        <v>0</v>
      </c>
      <c r="AB373" s="77">
        <f t="shared" si="336"/>
        <v>0</v>
      </c>
      <c r="AC373" s="79" t="str">
        <f t="shared" si="337"/>
        <v>33.0.0</v>
      </c>
      <c r="AD373" s="179"/>
      <c r="AE373" s="180"/>
      <c r="AF373" s="79"/>
      <c r="AG373" s="79"/>
      <c r="AH373" s="80" t="str">
        <f>IFERROR((YEAR(AC374)-YEAR(AC373))*12+(MONTH(AC374)-MONTH(AC373))+1,"")</f>
        <v/>
      </c>
      <c r="AI373" s="79" t="str">
        <f>IF(AH373=1,"sm","ac")</f>
        <v>ac</v>
      </c>
      <c r="AJ373" s="78" t="str">
        <f t="shared" si="339"/>
        <v/>
      </c>
      <c r="AK373" s="77" t="str">
        <f t="shared" si="340"/>
        <v/>
      </c>
      <c r="AL373" s="77" t="str">
        <f t="shared" si="341"/>
        <v/>
      </c>
      <c r="AM373" s="82"/>
      <c r="AN373" s="77"/>
      <c r="AO373" s="77"/>
      <c r="AP373" s="77"/>
      <c r="AQ373" s="77"/>
      <c r="AR373" s="77"/>
      <c r="AS373" s="77"/>
      <c r="AT373" s="77"/>
      <c r="AU373" s="77"/>
      <c r="AV373" s="77"/>
      <c r="AW373" s="77"/>
    </row>
    <row r="374" spans="1:49" ht="13.5" customHeight="1" x14ac:dyDescent="0.15">
      <c r="A374" s="181">
        <v>152</v>
      </c>
      <c r="B374" s="71" t="str">
        <f>IF(職歴入力シート!C307="昭和","S",IF(職歴入力シート!C307="平成","H",IF(職歴入力シート!C307="令和","R","")))</f>
        <v/>
      </c>
      <c r="C374" s="51">
        <f>職歴入力シート!D307</f>
        <v>0</v>
      </c>
      <c r="D374" s="55">
        <f>職歴入力シート!E307</f>
        <v>0</v>
      </c>
      <c r="E374" s="52">
        <f>職歴入力シート!F307</f>
        <v>0</v>
      </c>
      <c r="F374" s="184">
        <f>職歴入力シート!G307</f>
        <v>0</v>
      </c>
      <c r="G374" s="184"/>
      <c r="H374" s="184"/>
      <c r="I374" s="184"/>
      <c r="J374" s="184"/>
      <c r="K374" s="184"/>
      <c r="L374" s="186">
        <f>職歴入力シート!H307</f>
        <v>0</v>
      </c>
      <c r="M374" s="187"/>
      <c r="N374" s="188"/>
      <c r="O374" s="184">
        <f>職歴入力シート!I307</f>
        <v>0</v>
      </c>
      <c r="P374" s="184"/>
      <c r="Q374" s="184"/>
      <c r="R374" s="184">
        <f>職歴入力シート!J307</f>
        <v>0</v>
      </c>
      <c r="S374" s="184"/>
      <c r="T374" s="189"/>
      <c r="V374" s="191" t="str">
        <f t="shared" si="350"/>
        <v/>
      </c>
      <c r="W374" s="193"/>
      <c r="X374" s="195"/>
      <c r="Z374" s="78" t="str">
        <f t="shared" si="334"/>
        <v>0</v>
      </c>
      <c r="AA374" s="77">
        <f t="shared" si="335"/>
        <v>0</v>
      </c>
      <c r="AB374" s="77">
        <f t="shared" si="336"/>
        <v>0</v>
      </c>
      <c r="AC374" s="79" t="str">
        <f t="shared" si="337"/>
        <v>33.0.0</v>
      </c>
      <c r="AD374" s="179" t="str">
        <f t="shared" ref="AD374" si="355">IFERROR((YEAR(AC375)-YEAR(AC374))*12+(MONTH(AC375)-MONTH(AC374))+1,"")</f>
        <v/>
      </c>
      <c r="AE374" s="180" t="str">
        <f>IF(AD374=1,"sm","ac")</f>
        <v>ac</v>
      </c>
      <c r="AF374" s="80" t="str">
        <f t="shared" ref="AF374" si="356">IFERROR((YEAR(AC374)-YEAR(AC373))*12+(MONTH(AC374)-MONTH(AC373))+1,"")</f>
        <v/>
      </c>
      <c r="AG374" s="79" t="str">
        <f>IF(AF374=1,"sm","ac")</f>
        <v>ac</v>
      </c>
      <c r="AH374" s="84"/>
      <c r="AI374" s="83"/>
      <c r="AJ374" s="78" t="str">
        <f t="shared" si="339"/>
        <v/>
      </c>
      <c r="AK374" s="77" t="str">
        <f t="shared" si="340"/>
        <v/>
      </c>
      <c r="AL374" s="77" t="str">
        <f t="shared" si="341"/>
        <v/>
      </c>
      <c r="AM374" s="81" t="str">
        <f>IF(AND(AE374="sm",AG374="sm",AI375="sm"),AO374,IF(AND(AE374="sm",AG374="sm",AI375="ac"),AP374,IF(AND(AE374="sm",AG374="ac",AI375="sm"),AQ374,IF(AND(AE374="sm",AG374="ac",AI375="ac"),AR374,IF(AND(AE374="ac",AG374="sm",AI375="sm"),AS374,IF(AND(AE374="ac",AG374="sm",AI375="ac"),AT374,IF(AND(AE374="ac",AG374="ac",AI375="sm"),AU374,IF(AND(AE374="ac",AG374="ac",AI375="ac"),AV374,"－"))))))))</f>
        <v/>
      </c>
      <c r="AN374" s="77"/>
      <c r="AO374" s="77" t="e">
        <f>IF(OR(AF374&lt;=0,AH375&lt;=0),"／",IF(AL375-AL374+1&gt;=AK374/2,AD374,IF(AL373-AL372+1&gt;AL375-AL374+1,AD374-1,AD374)))</f>
        <v>#VALUE!</v>
      </c>
      <c r="AP374" s="77" t="e">
        <f>IF(OR(AF374&lt;=0,AH375&lt;=0),"／",IF(AL374&lt;=AK374/2+1,AD374,AD374-1))</f>
        <v>#VALUE!</v>
      </c>
      <c r="AQ374" s="77" t="e">
        <f>IF(OR(AF374&lt;=0,AH375&lt;=0),"／",IF(AL375&lt;AK375/2,AD374-1,AD374))</f>
        <v>#VALUE!</v>
      </c>
      <c r="AR374" s="77" t="str">
        <f>IF(OR(AF374&lt;=0,AH375&lt;=0),"／",AD374)</f>
        <v/>
      </c>
      <c r="AS374" s="77" t="e">
        <f>IF(OR(AF374&lt;=0,AH375&lt;=0),"／",IF(AND(AL374&gt;=AK374/2+1,AL375&gt;=AK375/2),AD374-1,IF(AND(AL374&gt;=AK374/2+1,AL375&lt;AK375/2+1),AD374-2,IF(AND(AL374&lt;=AK374/2,AL375&gt;=AK375/2),AD374,IF(AND(AL374&lt;=AK374/2,AL375&lt;AK375/2),AD374-1,AD374)))))</f>
        <v>#VALUE!</v>
      </c>
      <c r="AT374" s="77" t="e">
        <f>IF(OR(AF374&lt;=0,AH375&lt;=0),"／",IF(AL374&lt;(AK374/2+1),AD374,AD374-1))</f>
        <v>#VALUE!</v>
      </c>
      <c r="AU374" s="77" t="e">
        <f>IF(OR(AF374&lt;=0,AH375&lt;=0),"／",IF(AL375&gt;=AK375/2,AD374,AD374-1))</f>
        <v>#VALUE!</v>
      </c>
      <c r="AV374" s="77" t="str">
        <f>IF(OR(AF374&lt;=0,AH375&lt;=0),"／",AD374)</f>
        <v/>
      </c>
      <c r="AW374" s="77"/>
    </row>
    <row r="375" spans="1:49" x14ac:dyDescent="0.15">
      <c r="A375" s="181"/>
      <c r="B375" s="72" t="str">
        <f>IF(職歴入力シート!C308="昭和","S",IF(職歴入力シート!C308="平成","H",IF(職歴入力シート!C308="令和","R","")))</f>
        <v/>
      </c>
      <c r="C375" s="53">
        <f>職歴入力シート!D308</f>
        <v>0</v>
      </c>
      <c r="D375" s="56">
        <f>職歴入力シート!E308</f>
        <v>0</v>
      </c>
      <c r="E375" s="54">
        <f>職歴入力シート!F308</f>
        <v>0</v>
      </c>
      <c r="F375" s="200"/>
      <c r="G375" s="200"/>
      <c r="H375" s="200"/>
      <c r="I375" s="200"/>
      <c r="J375" s="200"/>
      <c r="K375" s="200"/>
      <c r="L375" s="205">
        <f>職歴入力シート!H308</f>
        <v>0</v>
      </c>
      <c r="M375" s="206"/>
      <c r="N375" s="207"/>
      <c r="O375" s="200"/>
      <c r="P375" s="200"/>
      <c r="Q375" s="200"/>
      <c r="R375" s="200"/>
      <c r="S375" s="200"/>
      <c r="T375" s="201"/>
      <c r="V375" s="202"/>
      <c r="W375" s="203"/>
      <c r="X375" s="204"/>
      <c r="Z375" s="78" t="str">
        <f t="shared" si="334"/>
        <v>0</v>
      </c>
      <c r="AA375" s="77">
        <f t="shared" si="335"/>
        <v>0</v>
      </c>
      <c r="AB375" s="77">
        <f t="shared" si="336"/>
        <v>0</v>
      </c>
      <c r="AC375" s="79" t="str">
        <f t="shared" si="337"/>
        <v>33.0.0</v>
      </c>
      <c r="AD375" s="179"/>
      <c r="AE375" s="180"/>
      <c r="AF375" s="79"/>
      <c r="AG375" s="79"/>
      <c r="AH375" s="80" t="str">
        <f>IFERROR((YEAR(AC376)-YEAR(AC375))*12+(MONTH(AC376)-MONTH(AC375))+1,"")</f>
        <v/>
      </c>
      <c r="AI375" s="79" t="str">
        <f>IF(AH375=1,"sm","ac")</f>
        <v>ac</v>
      </c>
      <c r="AJ375" s="78" t="str">
        <f t="shared" si="339"/>
        <v/>
      </c>
      <c r="AK375" s="77" t="str">
        <f t="shared" si="340"/>
        <v/>
      </c>
      <c r="AL375" s="77" t="str">
        <f t="shared" si="341"/>
        <v/>
      </c>
      <c r="AM375" s="82"/>
      <c r="AN375" s="77"/>
      <c r="AO375" s="77"/>
      <c r="AP375" s="77"/>
      <c r="AQ375" s="77"/>
      <c r="AR375" s="77"/>
      <c r="AS375" s="77"/>
      <c r="AT375" s="77"/>
      <c r="AU375" s="77"/>
      <c r="AV375" s="77"/>
      <c r="AW375" s="77"/>
    </row>
    <row r="376" spans="1:49" ht="13.5" customHeight="1" x14ac:dyDescent="0.15">
      <c r="A376" s="181">
        <v>153</v>
      </c>
      <c r="B376" s="71" t="str">
        <f>IF(職歴入力シート!C309="昭和","S",IF(職歴入力シート!C309="平成","H",IF(職歴入力シート!C309="令和","R","")))</f>
        <v/>
      </c>
      <c r="C376" s="51">
        <f>職歴入力シート!D309</f>
        <v>0</v>
      </c>
      <c r="D376" s="55">
        <f>職歴入力シート!E309</f>
        <v>0</v>
      </c>
      <c r="E376" s="52">
        <f>職歴入力シート!F309</f>
        <v>0</v>
      </c>
      <c r="F376" s="184">
        <f>職歴入力シート!G309</f>
        <v>0</v>
      </c>
      <c r="G376" s="184"/>
      <c r="H376" s="184"/>
      <c r="I376" s="184"/>
      <c r="J376" s="184"/>
      <c r="K376" s="184"/>
      <c r="L376" s="186">
        <f>職歴入力シート!H309</f>
        <v>0</v>
      </c>
      <c r="M376" s="187"/>
      <c r="N376" s="188"/>
      <c r="O376" s="184">
        <f>職歴入力シート!I309</f>
        <v>0</v>
      </c>
      <c r="P376" s="184"/>
      <c r="Q376" s="184"/>
      <c r="R376" s="184">
        <f>職歴入力シート!J309</f>
        <v>0</v>
      </c>
      <c r="S376" s="184"/>
      <c r="T376" s="189"/>
      <c r="V376" s="191" t="str">
        <f t="shared" si="350"/>
        <v/>
      </c>
      <c r="W376" s="193"/>
      <c r="X376" s="195"/>
      <c r="Z376" s="78" t="str">
        <f t="shared" si="334"/>
        <v>0</v>
      </c>
      <c r="AA376" s="77">
        <f t="shared" si="335"/>
        <v>0</v>
      </c>
      <c r="AB376" s="77">
        <f t="shared" si="336"/>
        <v>0</v>
      </c>
      <c r="AC376" s="79" t="str">
        <f t="shared" si="337"/>
        <v>33.0.0</v>
      </c>
      <c r="AD376" s="179" t="str">
        <f t="shared" ref="AD376" si="357">IFERROR((YEAR(AC377)-YEAR(AC376))*12+(MONTH(AC377)-MONTH(AC376))+1,"")</f>
        <v/>
      </c>
      <c r="AE376" s="180" t="str">
        <f>IF(AD376=1,"sm","ac")</f>
        <v>ac</v>
      </c>
      <c r="AF376" s="80" t="str">
        <f t="shared" ref="AF376" si="358">IFERROR((YEAR(AC376)-YEAR(AC375))*12+(MONTH(AC376)-MONTH(AC375))+1,"")</f>
        <v/>
      </c>
      <c r="AG376" s="79" t="str">
        <f>IF(AF376=1,"sm","ac")</f>
        <v>ac</v>
      </c>
      <c r="AH376" s="84"/>
      <c r="AI376" s="83"/>
      <c r="AJ376" s="78" t="str">
        <f t="shared" si="339"/>
        <v/>
      </c>
      <c r="AK376" s="77" t="str">
        <f t="shared" si="340"/>
        <v/>
      </c>
      <c r="AL376" s="77" t="str">
        <f t="shared" si="341"/>
        <v/>
      </c>
      <c r="AM376" s="81" t="str">
        <f>IF(AND(AE376="sm",AG376="sm",AI377="sm"),AO376,IF(AND(AE376="sm",AG376="sm",AI377="ac"),AP376,IF(AND(AE376="sm",AG376="ac",AI377="sm"),AQ376,IF(AND(AE376="sm",AG376="ac",AI377="ac"),AR376,IF(AND(AE376="ac",AG376="sm",AI377="sm"),AS376,IF(AND(AE376="ac",AG376="sm",AI377="ac"),AT376,IF(AND(AE376="ac",AG376="ac",AI377="sm"),AU376,IF(AND(AE376="ac",AG376="ac",AI377="ac"),AV376,"－"))))))))</f>
        <v/>
      </c>
      <c r="AN376" s="77"/>
      <c r="AO376" s="77" t="e">
        <f>IF(OR(AF376&lt;=0,AH377&lt;=0),"／",IF(AL377-AL376+1&gt;=AK376/2,AD376,IF(AL375-AL374+1&gt;AL377-AL376+1,AD376-1,AD376)))</f>
        <v>#VALUE!</v>
      </c>
      <c r="AP376" s="77" t="e">
        <f>IF(OR(AF376&lt;=0,AH377&lt;=0),"／",IF(AL376&lt;=AK376/2+1,AD376,AD376-1))</f>
        <v>#VALUE!</v>
      </c>
      <c r="AQ376" s="77" t="e">
        <f>IF(OR(AF376&lt;=0,AH377&lt;=0),"／",IF(AL377&lt;AK377/2,AD376-1,AD376))</f>
        <v>#VALUE!</v>
      </c>
      <c r="AR376" s="77" t="str">
        <f>IF(OR(AF376&lt;=0,AH377&lt;=0),"／",AD376)</f>
        <v/>
      </c>
      <c r="AS376" s="77" t="e">
        <f>IF(OR(AF376&lt;=0,AH377&lt;=0),"／",IF(AND(AL376&gt;=AK376/2+1,AL377&gt;=AK377/2),AD376-1,IF(AND(AL376&gt;=AK376/2+1,AL377&lt;AK377/2+1),AD376-2,IF(AND(AL376&lt;=AK376/2,AL377&gt;=AK377/2),AD376,IF(AND(AL376&lt;=AK376/2,AL377&lt;AK377/2),AD376-1,AD376)))))</f>
        <v>#VALUE!</v>
      </c>
      <c r="AT376" s="77" t="e">
        <f>IF(OR(AF376&lt;=0,AH377&lt;=0),"／",IF(AL376&lt;(AK376/2+1),AD376,AD376-1))</f>
        <v>#VALUE!</v>
      </c>
      <c r="AU376" s="77" t="e">
        <f>IF(OR(AF376&lt;=0,AH377&lt;=0),"／",IF(AL377&gt;=AK377/2,AD376,AD376-1))</f>
        <v>#VALUE!</v>
      </c>
      <c r="AV376" s="77" t="str">
        <f>IF(OR(AF376&lt;=0,AH377&lt;=0),"／",AD376)</f>
        <v/>
      </c>
      <c r="AW376" s="77"/>
    </row>
    <row r="377" spans="1:49" x14ac:dyDescent="0.15">
      <c r="A377" s="181"/>
      <c r="B377" s="72" t="str">
        <f>IF(職歴入力シート!C310="昭和","S",IF(職歴入力シート!C310="平成","H",IF(職歴入力シート!C310="令和","R","")))</f>
        <v/>
      </c>
      <c r="C377" s="53">
        <f>職歴入力シート!D310</f>
        <v>0</v>
      </c>
      <c r="D377" s="56">
        <f>職歴入力シート!E310</f>
        <v>0</v>
      </c>
      <c r="E377" s="54">
        <f>職歴入力シート!F310</f>
        <v>0</v>
      </c>
      <c r="F377" s="200"/>
      <c r="G377" s="200"/>
      <c r="H377" s="200"/>
      <c r="I377" s="200"/>
      <c r="J377" s="200"/>
      <c r="K377" s="200"/>
      <c r="L377" s="205">
        <f>職歴入力シート!H310</f>
        <v>0</v>
      </c>
      <c r="M377" s="206"/>
      <c r="N377" s="207"/>
      <c r="O377" s="200"/>
      <c r="P377" s="200"/>
      <c r="Q377" s="200"/>
      <c r="R377" s="200"/>
      <c r="S377" s="200"/>
      <c r="T377" s="201"/>
      <c r="V377" s="202"/>
      <c r="W377" s="203"/>
      <c r="X377" s="204"/>
      <c r="Z377" s="78" t="str">
        <f t="shared" si="334"/>
        <v>0</v>
      </c>
      <c r="AA377" s="77">
        <f t="shared" si="335"/>
        <v>0</v>
      </c>
      <c r="AB377" s="77">
        <f t="shared" si="336"/>
        <v>0</v>
      </c>
      <c r="AC377" s="79" t="str">
        <f t="shared" si="337"/>
        <v>33.0.0</v>
      </c>
      <c r="AD377" s="179"/>
      <c r="AE377" s="180"/>
      <c r="AF377" s="79"/>
      <c r="AG377" s="79"/>
      <c r="AH377" s="80" t="str">
        <f>IFERROR((YEAR(AC378)-YEAR(AC377))*12+(MONTH(AC378)-MONTH(AC377))+1,"")</f>
        <v/>
      </c>
      <c r="AI377" s="79" t="str">
        <f>IF(AH377=1,"sm","ac")</f>
        <v>ac</v>
      </c>
      <c r="AJ377" s="78" t="str">
        <f t="shared" si="339"/>
        <v/>
      </c>
      <c r="AK377" s="77" t="str">
        <f t="shared" si="340"/>
        <v/>
      </c>
      <c r="AL377" s="77" t="str">
        <f t="shared" si="341"/>
        <v/>
      </c>
      <c r="AM377" s="82"/>
      <c r="AN377" s="77"/>
      <c r="AO377" s="77"/>
      <c r="AP377" s="77"/>
      <c r="AQ377" s="77"/>
      <c r="AR377" s="77"/>
      <c r="AS377" s="77"/>
      <c r="AT377" s="77"/>
      <c r="AU377" s="77"/>
      <c r="AV377" s="77"/>
      <c r="AW377" s="77"/>
    </row>
    <row r="378" spans="1:49" ht="13.5" customHeight="1" x14ac:dyDescent="0.15">
      <c r="A378" s="181">
        <v>154</v>
      </c>
      <c r="B378" s="71" t="str">
        <f>IF(職歴入力シート!C311="昭和","S",IF(職歴入力シート!C311="平成","H",IF(職歴入力シート!C311="令和","R","")))</f>
        <v/>
      </c>
      <c r="C378" s="51">
        <f>職歴入力シート!D311</f>
        <v>0</v>
      </c>
      <c r="D378" s="55">
        <f>職歴入力シート!E311</f>
        <v>0</v>
      </c>
      <c r="E378" s="52">
        <f>職歴入力シート!F311</f>
        <v>0</v>
      </c>
      <c r="F378" s="184">
        <f>職歴入力シート!G311</f>
        <v>0</v>
      </c>
      <c r="G378" s="184"/>
      <c r="H378" s="184"/>
      <c r="I378" s="184"/>
      <c r="J378" s="184"/>
      <c r="K378" s="184"/>
      <c r="L378" s="186">
        <f>職歴入力シート!H311</f>
        <v>0</v>
      </c>
      <c r="M378" s="187"/>
      <c r="N378" s="188"/>
      <c r="O378" s="184">
        <f>職歴入力シート!I311</f>
        <v>0</v>
      </c>
      <c r="P378" s="184"/>
      <c r="Q378" s="184"/>
      <c r="R378" s="184">
        <f>職歴入力シート!J311</f>
        <v>0</v>
      </c>
      <c r="S378" s="184"/>
      <c r="T378" s="189"/>
      <c r="V378" s="191" t="str">
        <f t="shared" si="350"/>
        <v/>
      </c>
      <c r="W378" s="193"/>
      <c r="X378" s="195"/>
      <c r="Z378" s="78" t="str">
        <f t="shared" si="334"/>
        <v>0</v>
      </c>
      <c r="AA378" s="77">
        <f t="shared" si="335"/>
        <v>0</v>
      </c>
      <c r="AB378" s="77">
        <f t="shared" si="336"/>
        <v>0</v>
      </c>
      <c r="AC378" s="79" t="str">
        <f t="shared" si="337"/>
        <v>33.0.0</v>
      </c>
      <c r="AD378" s="179" t="str">
        <f t="shared" ref="AD378" si="359">IFERROR((YEAR(AC379)-YEAR(AC378))*12+(MONTH(AC379)-MONTH(AC378))+1,"")</f>
        <v/>
      </c>
      <c r="AE378" s="180" t="str">
        <f>IF(AD378=1,"sm","ac")</f>
        <v>ac</v>
      </c>
      <c r="AF378" s="80" t="str">
        <f t="shared" ref="AF378" si="360">IFERROR((YEAR(AC378)-YEAR(AC377))*12+(MONTH(AC378)-MONTH(AC377))+1,"")</f>
        <v/>
      </c>
      <c r="AG378" s="79" t="str">
        <f>IF(AF378=1,"sm","ac")</f>
        <v>ac</v>
      </c>
      <c r="AH378" s="84"/>
      <c r="AI378" s="83"/>
      <c r="AJ378" s="78" t="str">
        <f t="shared" si="339"/>
        <v/>
      </c>
      <c r="AK378" s="77" t="str">
        <f t="shared" si="340"/>
        <v/>
      </c>
      <c r="AL378" s="77" t="str">
        <f t="shared" si="341"/>
        <v/>
      </c>
      <c r="AM378" s="81" t="str">
        <f>IF(AND(AE378="sm",AG378="sm",AI379="sm"),AO378,IF(AND(AE378="sm",AG378="sm",AI379="ac"),AP378,IF(AND(AE378="sm",AG378="ac",AI379="sm"),AQ378,IF(AND(AE378="sm",AG378="ac",AI379="ac"),AR378,IF(AND(AE378="ac",AG378="sm",AI379="sm"),AS378,IF(AND(AE378="ac",AG378="sm",AI379="ac"),AT378,IF(AND(AE378="ac",AG378="ac",AI379="sm"),AU378,IF(AND(AE378="ac",AG378="ac",AI379="ac"),AV378,"－"))))))))</f>
        <v/>
      </c>
      <c r="AN378" s="77"/>
      <c r="AO378" s="77" t="e">
        <f>IF(OR(AF378&lt;=0,AH379&lt;=0),"／",IF(AL379-AL378+1&gt;=AK378/2,AD378,IF(AL377-AL376+1&gt;AL379-AL378+1,AD378-1,AD378)))</f>
        <v>#VALUE!</v>
      </c>
      <c r="AP378" s="77" t="e">
        <f>IF(OR(AF378&lt;=0,AH379&lt;=0),"／",IF(AL378&lt;=AK378/2+1,AD378,AD378-1))</f>
        <v>#VALUE!</v>
      </c>
      <c r="AQ378" s="77" t="e">
        <f>IF(OR(AF378&lt;=0,AH379&lt;=0),"／",IF(AL379&lt;AK379/2,AD378-1,AD378))</f>
        <v>#VALUE!</v>
      </c>
      <c r="AR378" s="77" t="str">
        <f>IF(OR(AF378&lt;=0,AH379&lt;=0),"／",AD378)</f>
        <v/>
      </c>
      <c r="AS378" s="77" t="e">
        <f>IF(OR(AF378&lt;=0,AH379&lt;=0),"／",IF(AND(AL378&gt;=AK378/2+1,AL379&gt;=AK379/2),AD378-1,IF(AND(AL378&gt;=AK378/2+1,AL379&lt;AK379/2+1),AD378-2,IF(AND(AL378&lt;=AK378/2,AL379&gt;=AK379/2),AD378,IF(AND(AL378&lt;=AK378/2,AL379&lt;AK379/2),AD378-1,AD378)))))</f>
        <v>#VALUE!</v>
      </c>
      <c r="AT378" s="77" t="e">
        <f>IF(OR(AF378&lt;=0,AH379&lt;=0),"／",IF(AL378&lt;(AK378/2+1),AD378,AD378-1))</f>
        <v>#VALUE!</v>
      </c>
      <c r="AU378" s="77" t="e">
        <f>IF(OR(AF378&lt;=0,AH379&lt;=0),"／",IF(AL379&gt;=AK379/2,AD378,AD378-1))</f>
        <v>#VALUE!</v>
      </c>
      <c r="AV378" s="77" t="str">
        <f>IF(OR(AF378&lt;=0,AH379&lt;=0),"／",AD378)</f>
        <v/>
      </c>
      <c r="AW378" s="77"/>
    </row>
    <row r="379" spans="1:49" x14ac:dyDescent="0.15">
      <c r="A379" s="181"/>
      <c r="B379" s="72" t="str">
        <f>IF(職歴入力シート!C312="昭和","S",IF(職歴入力シート!C312="平成","H",IF(職歴入力シート!C312="令和","R","")))</f>
        <v/>
      </c>
      <c r="C379" s="53">
        <f>職歴入力シート!D312</f>
        <v>0</v>
      </c>
      <c r="D379" s="56">
        <f>職歴入力シート!E312</f>
        <v>0</v>
      </c>
      <c r="E379" s="54">
        <f>職歴入力シート!F312</f>
        <v>0</v>
      </c>
      <c r="F379" s="200"/>
      <c r="G379" s="200"/>
      <c r="H379" s="200"/>
      <c r="I379" s="200"/>
      <c r="J379" s="200"/>
      <c r="K379" s="200"/>
      <c r="L379" s="205">
        <f>職歴入力シート!H312</f>
        <v>0</v>
      </c>
      <c r="M379" s="206"/>
      <c r="N379" s="207"/>
      <c r="O379" s="200"/>
      <c r="P379" s="200"/>
      <c r="Q379" s="200"/>
      <c r="R379" s="200"/>
      <c r="S379" s="200"/>
      <c r="T379" s="201"/>
      <c r="V379" s="202"/>
      <c r="W379" s="203"/>
      <c r="X379" s="204"/>
      <c r="Z379" s="78" t="str">
        <f t="shared" si="334"/>
        <v>0</v>
      </c>
      <c r="AA379" s="77">
        <f t="shared" si="335"/>
        <v>0</v>
      </c>
      <c r="AB379" s="77">
        <f t="shared" si="336"/>
        <v>0</v>
      </c>
      <c r="AC379" s="79" t="str">
        <f t="shared" si="337"/>
        <v>33.0.0</v>
      </c>
      <c r="AD379" s="179"/>
      <c r="AE379" s="180"/>
      <c r="AF379" s="79"/>
      <c r="AG379" s="79"/>
      <c r="AH379" s="80" t="str">
        <f>IFERROR((YEAR(AC380)-YEAR(AC379))*12+(MONTH(AC380)-MONTH(AC379))+1,"")</f>
        <v/>
      </c>
      <c r="AI379" s="79" t="str">
        <f>IF(AH379=1,"sm","ac")</f>
        <v>ac</v>
      </c>
      <c r="AJ379" s="78" t="str">
        <f t="shared" si="339"/>
        <v/>
      </c>
      <c r="AK379" s="77" t="str">
        <f t="shared" si="340"/>
        <v/>
      </c>
      <c r="AL379" s="77" t="str">
        <f t="shared" si="341"/>
        <v/>
      </c>
      <c r="AM379" s="82"/>
      <c r="AN379" s="77"/>
      <c r="AO379" s="77"/>
      <c r="AP379" s="77"/>
      <c r="AQ379" s="77"/>
      <c r="AR379" s="77"/>
      <c r="AS379" s="77"/>
      <c r="AT379" s="77"/>
      <c r="AU379" s="77"/>
      <c r="AV379" s="77"/>
      <c r="AW379" s="77"/>
    </row>
    <row r="380" spans="1:49" ht="13.5" customHeight="1" x14ac:dyDescent="0.15">
      <c r="A380" s="181">
        <v>155</v>
      </c>
      <c r="B380" s="71" t="str">
        <f>IF(職歴入力シート!C313="昭和","S",IF(職歴入力シート!C313="平成","H",IF(職歴入力シート!C313="令和","R","")))</f>
        <v/>
      </c>
      <c r="C380" s="51">
        <f>職歴入力シート!D313</f>
        <v>0</v>
      </c>
      <c r="D380" s="55">
        <f>職歴入力シート!E313</f>
        <v>0</v>
      </c>
      <c r="E380" s="52">
        <f>職歴入力シート!F313</f>
        <v>0</v>
      </c>
      <c r="F380" s="184">
        <f>職歴入力シート!G313</f>
        <v>0</v>
      </c>
      <c r="G380" s="184"/>
      <c r="H380" s="184"/>
      <c r="I380" s="184"/>
      <c r="J380" s="184"/>
      <c r="K380" s="184"/>
      <c r="L380" s="186">
        <f>職歴入力シート!H313</f>
        <v>0</v>
      </c>
      <c r="M380" s="187"/>
      <c r="N380" s="188"/>
      <c r="O380" s="184">
        <f>職歴入力シート!I313</f>
        <v>0</v>
      </c>
      <c r="P380" s="184"/>
      <c r="Q380" s="184"/>
      <c r="R380" s="184">
        <f>職歴入力シート!J313</f>
        <v>0</v>
      </c>
      <c r="S380" s="184"/>
      <c r="T380" s="189"/>
      <c r="V380" s="191" t="str">
        <f t="shared" si="350"/>
        <v/>
      </c>
      <c r="W380" s="193"/>
      <c r="X380" s="195"/>
      <c r="Z380" s="78" t="str">
        <f t="shared" si="334"/>
        <v>0</v>
      </c>
      <c r="AA380" s="77">
        <f t="shared" si="335"/>
        <v>0</v>
      </c>
      <c r="AB380" s="77">
        <f t="shared" si="336"/>
        <v>0</v>
      </c>
      <c r="AC380" s="79" t="str">
        <f t="shared" si="337"/>
        <v>33.0.0</v>
      </c>
      <c r="AD380" s="179" t="str">
        <f t="shared" ref="AD380" si="361">IFERROR((YEAR(AC381)-YEAR(AC380))*12+(MONTH(AC381)-MONTH(AC380))+1,"")</f>
        <v/>
      </c>
      <c r="AE380" s="180" t="str">
        <f>IF(AD380=1,"sm","ac")</f>
        <v>ac</v>
      </c>
      <c r="AF380" s="80" t="str">
        <f t="shared" ref="AF380" si="362">IFERROR((YEAR(AC380)-YEAR(AC379))*12+(MONTH(AC380)-MONTH(AC379))+1,"")</f>
        <v/>
      </c>
      <c r="AG380" s="79" t="str">
        <f>IF(AF380=1,"sm","ac")</f>
        <v>ac</v>
      </c>
      <c r="AH380" s="84"/>
      <c r="AI380" s="83"/>
      <c r="AJ380" s="78" t="str">
        <f t="shared" si="339"/>
        <v/>
      </c>
      <c r="AK380" s="77" t="str">
        <f t="shared" si="340"/>
        <v/>
      </c>
      <c r="AL380" s="77" t="str">
        <f t="shared" si="341"/>
        <v/>
      </c>
      <c r="AM380" s="81" t="str">
        <f>IF(AND(AE380="sm",AG380="sm",AI381="sm"),AO380,IF(AND(AE380="sm",AG380="sm",AI381="ac"),AP380,IF(AND(AE380="sm",AG380="ac",AI381="sm"),AQ380,IF(AND(AE380="sm",AG380="ac",AI381="ac"),AR380,IF(AND(AE380="ac",AG380="sm",AI381="sm"),AS380,IF(AND(AE380="ac",AG380="sm",AI381="ac"),AT380,IF(AND(AE380="ac",AG380="ac",AI381="sm"),AU380,IF(AND(AE380="ac",AG380="ac",AI381="ac"),AV380,"－"))))))))</f>
        <v/>
      </c>
      <c r="AN380" s="77"/>
      <c r="AO380" s="77" t="e">
        <f>IF(OR(AF380&lt;=0,AH381&lt;=0),"／",IF(AL381-AL380+1&gt;=AK380/2,AD380,IF(AL379-AL378+1&gt;AL381-AL380+1,AD380-1,AD380)))</f>
        <v>#VALUE!</v>
      </c>
      <c r="AP380" s="77" t="e">
        <f>IF(OR(AF380&lt;=0,AH381&lt;=0),"／",IF(AL380&lt;=AK380/2+1,AD380,AD380-1))</f>
        <v>#VALUE!</v>
      </c>
      <c r="AQ380" s="77" t="e">
        <f>IF(OR(AF380&lt;=0,AH381&lt;=0),"／",IF(AL381&lt;AK381/2,AD380-1,AD380))</f>
        <v>#VALUE!</v>
      </c>
      <c r="AR380" s="77" t="str">
        <f>IF(OR(AF380&lt;=0,AH381&lt;=0),"／",AD380)</f>
        <v/>
      </c>
      <c r="AS380" s="77" t="e">
        <f>IF(OR(AF380&lt;=0,AH381&lt;=0),"／",IF(AND(AL380&gt;=AK380/2+1,AL381&gt;=AK381/2),AD380-1,IF(AND(AL380&gt;=AK380/2+1,AL381&lt;AK381/2+1),AD380-2,IF(AND(AL380&lt;=AK380/2,AL381&gt;=AK381/2),AD380,IF(AND(AL380&lt;=AK380/2,AL381&lt;AK381/2),AD380-1,AD380)))))</f>
        <v>#VALUE!</v>
      </c>
      <c r="AT380" s="77" t="e">
        <f>IF(OR(AF380&lt;=0,AH381&lt;=0),"／",IF(AL380&lt;(AK380/2+1),AD380,AD380-1))</f>
        <v>#VALUE!</v>
      </c>
      <c r="AU380" s="77" t="e">
        <f>IF(OR(AF380&lt;=0,AH381&lt;=0),"／",IF(AL381&gt;=AK381/2,AD380,AD380-1))</f>
        <v>#VALUE!</v>
      </c>
      <c r="AV380" s="77" t="str">
        <f>IF(OR(AF380&lt;=0,AH381&lt;=0),"／",AD380)</f>
        <v/>
      </c>
      <c r="AW380" s="77"/>
    </row>
    <row r="381" spans="1:49" x14ac:dyDescent="0.15">
      <c r="A381" s="181"/>
      <c r="B381" s="72" t="str">
        <f>IF(職歴入力シート!C314="昭和","S",IF(職歴入力シート!C314="平成","H",IF(職歴入力シート!C314="令和","R","")))</f>
        <v/>
      </c>
      <c r="C381" s="53">
        <f>職歴入力シート!D314</f>
        <v>0</v>
      </c>
      <c r="D381" s="56">
        <f>職歴入力シート!E314</f>
        <v>0</v>
      </c>
      <c r="E381" s="54">
        <f>職歴入力シート!F314</f>
        <v>0</v>
      </c>
      <c r="F381" s="200"/>
      <c r="G381" s="200"/>
      <c r="H381" s="200"/>
      <c r="I381" s="200"/>
      <c r="J381" s="200"/>
      <c r="K381" s="200"/>
      <c r="L381" s="205">
        <f>職歴入力シート!H314</f>
        <v>0</v>
      </c>
      <c r="M381" s="206"/>
      <c r="N381" s="207"/>
      <c r="O381" s="200"/>
      <c r="P381" s="200"/>
      <c r="Q381" s="200"/>
      <c r="R381" s="200"/>
      <c r="S381" s="200"/>
      <c r="T381" s="201"/>
      <c r="V381" s="202"/>
      <c r="W381" s="203"/>
      <c r="X381" s="204"/>
      <c r="Z381" s="78" t="str">
        <f t="shared" si="334"/>
        <v>0</v>
      </c>
      <c r="AA381" s="77">
        <f t="shared" si="335"/>
        <v>0</v>
      </c>
      <c r="AB381" s="77">
        <f t="shared" si="336"/>
        <v>0</v>
      </c>
      <c r="AC381" s="79" t="str">
        <f t="shared" si="337"/>
        <v>33.0.0</v>
      </c>
      <c r="AD381" s="179"/>
      <c r="AE381" s="180"/>
      <c r="AF381" s="79"/>
      <c r="AG381" s="79"/>
      <c r="AH381" s="80" t="str">
        <f>IFERROR((YEAR(AC382)-YEAR(AC381))*12+(MONTH(AC382)-MONTH(AC381))+1,"")</f>
        <v/>
      </c>
      <c r="AI381" s="79" t="str">
        <f>IF(AH381=1,"sm","ac")</f>
        <v>ac</v>
      </c>
      <c r="AJ381" s="78" t="str">
        <f t="shared" si="339"/>
        <v/>
      </c>
      <c r="AK381" s="77" t="str">
        <f t="shared" si="340"/>
        <v/>
      </c>
      <c r="AL381" s="77" t="str">
        <f t="shared" si="341"/>
        <v/>
      </c>
      <c r="AM381" s="82"/>
      <c r="AN381" s="77"/>
      <c r="AO381" s="77"/>
      <c r="AP381" s="77"/>
      <c r="AQ381" s="77"/>
      <c r="AR381" s="77"/>
      <c r="AS381" s="77"/>
      <c r="AT381" s="77"/>
      <c r="AU381" s="77"/>
      <c r="AV381" s="77"/>
      <c r="AW381" s="77"/>
    </row>
    <row r="382" spans="1:49" ht="13.5" customHeight="1" x14ac:dyDescent="0.15">
      <c r="A382" s="181">
        <v>156</v>
      </c>
      <c r="B382" s="71" t="str">
        <f>IF(職歴入力シート!C315="昭和","S",IF(職歴入力シート!C315="平成","H",IF(職歴入力シート!C315="令和","R","")))</f>
        <v/>
      </c>
      <c r="C382" s="51">
        <f>職歴入力シート!D315</f>
        <v>0</v>
      </c>
      <c r="D382" s="55">
        <f>職歴入力シート!E315</f>
        <v>0</v>
      </c>
      <c r="E382" s="52">
        <f>職歴入力シート!F315</f>
        <v>0</v>
      </c>
      <c r="F382" s="184">
        <f>職歴入力シート!G315</f>
        <v>0</v>
      </c>
      <c r="G382" s="184"/>
      <c r="H382" s="184"/>
      <c r="I382" s="184"/>
      <c r="J382" s="184"/>
      <c r="K382" s="184"/>
      <c r="L382" s="186">
        <f>職歴入力シート!H315</f>
        <v>0</v>
      </c>
      <c r="M382" s="187"/>
      <c r="N382" s="188"/>
      <c r="O382" s="184">
        <f>職歴入力シート!I315</f>
        <v>0</v>
      </c>
      <c r="P382" s="184"/>
      <c r="Q382" s="184"/>
      <c r="R382" s="184">
        <f>職歴入力シート!J315</f>
        <v>0</v>
      </c>
      <c r="S382" s="184"/>
      <c r="T382" s="189"/>
      <c r="V382" s="191" t="str">
        <f t="shared" si="350"/>
        <v/>
      </c>
      <c r="W382" s="193"/>
      <c r="X382" s="195"/>
      <c r="Z382" s="78" t="str">
        <f t="shared" si="334"/>
        <v>0</v>
      </c>
      <c r="AA382" s="77">
        <f t="shared" si="335"/>
        <v>0</v>
      </c>
      <c r="AB382" s="77">
        <f t="shared" si="336"/>
        <v>0</v>
      </c>
      <c r="AC382" s="79" t="str">
        <f t="shared" si="337"/>
        <v>33.0.0</v>
      </c>
      <c r="AD382" s="179" t="str">
        <f t="shared" ref="AD382" si="363">IFERROR((YEAR(AC383)-YEAR(AC382))*12+(MONTH(AC383)-MONTH(AC382))+1,"")</f>
        <v/>
      </c>
      <c r="AE382" s="180" t="str">
        <f>IF(AD382=1,"sm","ac")</f>
        <v>ac</v>
      </c>
      <c r="AF382" s="80" t="str">
        <f t="shared" ref="AF382" si="364">IFERROR((YEAR(AC382)-YEAR(AC381))*12+(MONTH(AC382)-MONTH(AC381))+1,"")</f>
        <v/>
      </c>
      <c r="AG382" s="79" t="str">
        <f>IF(AF382=1,"sm","ac")</f>
        <v>ac</v>
      </c>
      <c r="AH382" s="84"/>
      <c r="AI382" s="83"/>
      <c r="AJ382" s="78" t="str">
        <f t="shared" si="339"/>
        <v/>
      </c>
      <c r="AK382" s="77" t="str">
        <f t="shared" si="340"/>
        <v/>
      </c>
      <c r="AL382" s="77" t="str">
        <f t="shared" si="341"/>
        <v/>
      </c>
      <c r="AM382" s="81" t="str">
        <f>IF(AND(AE382="sm",AG382="sm",AI383="sm"),AO382,IF(AND(AE382="sm",AG382="sm",AI383="ac"),AP382,IF(AND(AE382="sm",AG382="ac",AI383="sm"),AQ382,IF(AND(AE382="sm",AG382="ac",AI383="ac"),AR382,IF(AND(AE382="ac",AG382="sm",AI383="sm"),AS382,IF(AND(AE382="ac",AG382="sm",AI383="ac"),AT382,IF(AND(AE382="ac",AG382="ac",AI383="sm"),AU382,IF(AND(AE382="ac",AG382="ac",AI383="ac"),AV382,"－"))))))))</f>
        <v/>
      </c>
      <c r="AN382" s="77"/>
      <c r="AO382" s="77" t="e">
        <f>IF(OR(AF382&lt;=0,AH383&lt;=0),"／",IF(AL383-AL382+1&gt;=AK382/2,AD382,IF(AL381-AL380+1&gt;AL383-AL382+1,AD382-1,AD382)))</f>
        <v>#VALUE!</v>
      </c>
      <c r="AP382" s="77" t="e">
        <f>IF(OR(AF382&lt;=0,AH383&lt;=0),"／",IF(AL382&lt;=AK382/2+1,AD382,AD382-1))</f>
        <v>#VALUE!</v>
      </c>
      <c r="AQ382" s="77" t="e">
        <f>IF(OR(AF382&lt;=0,AH383&lt;=0),"／",IF(AL383&lt;AK383/2,AD382-1,AD382))</f>
        <v>#VALUE!</v>
      </c>
      <c r="AR382" s="77" t="str">
        <f>IF(OR(AF382&lt;=0,AH383&lt;=0),"／",AD382)</f>
        <v/>
      </c>
      <c r="AS382" s="77" t="e">
        <f>IF(OR(AF382&lt;=0,AH383&lt;=0),"／",IF(AND(AL382&gt;=AK382/2+1,AL383&gt;=AK383/2),AD382-1,IF(AND(AL382&gt;=AK382/2+1,AL383&lt;AK383/2+1),AD382-2,IF(AND(AL382&lt;=AK382/2,AL383&gt;=AK383/2),AD382,IF(AND(AL382&lt;=AK382/2,AL383&lt;AK383/2),AD382-1,AD382)))))</f>
        <v>#VALUE!</v>
      </c>
      <c r="AT382" s="77" t="e">
        <f>IF(OR(AF382&lt;=0,AH383&lt;=0),"／",IF(AL382&lt;(AK382/2+1),AD382,AD382-1))</f>
        <v>#VALUE!</v>
      </c>
      <c r="AU382" s="77" t="e">
        <f>IF(OR(AF382&lt;=0,AH383&lt;=0),"／",IF(AL383&gt;=AK383/2,AD382,AD382-1))</f>
        <v>#VALUE!</v>
      </c>
      <c r="AV382" s="77" t="str">
        <f>IF(OR(AF382&lt;=0,AH383&lt;=0),"／",AD382)</f>
        <v/>
      </c>
      <c r="AW382" s="77"/>
    </row>
    <row r="383" spans="1:49" x14ac:dyDescent="0.15">
      <c r="A383" s="181"/>
      <c r="B383" s="72" t="str">
        <f>IF(職歴入力シート!C316="昭和","S",IF(職歴入力シート!C316="平成","H",IF(職歴入力シート!C316="令和","R","")))</f>
        <v/>
      </c>
      <c r="C383" s="53">
        <f>職歴入力シート!D316</f>
        <v>0</v>
      </c>
      <c r="D383" s="56">
        <f>職歴入力シート!E316</f>
        <v>0</v>
      </c>
      <c r="E383" s="54">
        <f>職歴入力シート!F316</f>
        <v>0</v>
      </c>
      <c r="F383" s="200"/>
      <c r="G383" s="200"/>
      <c r="H383" s="200"/>
      <c r="I383" s="200"/>
      <c r="J383" s="200"/>
      <c r="K383" s="200"/>
      <c r="L383" s="205">
        <f>職歴入力シート!H316</f>
        <v>0</v>
      </c>
      <c r="M383" s="206"/>
      <c r="N383" s="207"/>
      <c r="O383" s="200"/>
      <c r="P383" s="200"/>
      <c r="Q383" s="200"/>
      <c r="R383" s="200"/>
      <c r="S383" s="200"/>
      <c r="T383" s="201"/>
      <c r="V383" s="202"/>
      <c r="W383" s="203"/>
      <c r="X383" s="204"/>
      <c r="Z383" s="78" t="str">
        <f t="shared" si="334"/>
        <v>0</v>
      </c>
      <c r="AA383" s="77">
        <f t="shared" si="335"/>
        <v>0</v>
      </c>
      <c r="AB383" s="77">
        <f t="shared" si="336"/>
        <v>0</v>
      </c>
      <c r="AC383" s="79" t="str">
        <f t="shared" si="337"/>
        <v>33.0.0</v>
      </c>
      <c r="AD383" s="179"/>
      <c r="AE383" s="180"/>
      <c r="AF383" s="79"/>
      <c r="AG383" s="79"/>
      <c r="AH383" s="80" t="str">
        <f>IFERROR((YEAR(AC384)-YEAR(AC383))*12+(MONTH(AC384)-MONTH(AC383))+1,"")</f>
        <v/>
      </c>
      <c r="AI383" s="79" t="str">
        <f>IF(AH383=1,"sm","ac")</f>
        <v>ac</v>
      </c>
      <c r="AJ383" s="78" t="str">
        <f t="shared" si="339"/>
        <v/>
      </c>
      <c r="AK383" s="77" t="str">
        <f t="shared" si="340"/>
        <v/>
      </c>
      <c r="AL383" s="77" t="str">
        <f t="shared" si="341"/>
        <v/>
      </c>
      <c r="AM383" s="82"/>
      <c r="AN383" s="77"/>
      <c r="AO383" s="77"/>
      <c r="AP383" s="77"/>
      <c r="AQ383" s="77"/>
      <c r="AR383" s="77"/>
      <c r="AS383" s="77"/>
      <c r="AT383" s="77"/>
      <c r="AU383" s="77"/>
      <c r="AV383" s="77"/>
      <c r="AW383" s="77"/>
    </row>
    <row r="384" spans="1:49" ht="13.5" customHeight="1" x14ac:dyDescent="0.15">
      <c r="A384" s="181">
        <v>157</v>
      </c>
      <c r="B384" s="71" t="str">
        <f>IF(職歴入力シート!C317="昭和","S",IF(職歴入力シート!C317="平成","H",IF(職歴入力シート!C317="令和","R","")))</f>
        <v/>
      </c>
      <c r="C384" s="51">
        <f>職歴入力シート!D317</f>
        <v>0</v>
      </c>
      <c r="D384" s="55">
        <f>職歴入力シート!E317</f>
        <v>0</v>
      </c>
      <c r="E384" s="52">
        <f>職歴入力シート!F317</f>
        <v>0</v>
      </c>
      <c r="F384" s="184">
        <f>職歴入力シート!G317</f>
        <v>0</v>
      </c>
      <c r="G384" s="184"/>
      <c r="H384" s="184"/>
      <c r="I384" s="184"/>
      <c r="J384" s="184"/>
      <c r="K384" s="184"/>
      <c r="L384" s="186">
        <f>職歴入力シート!H317</f>
        <v>0</v>
      </c>
      <c r="M384" s="187"/>
      <c r="N384" s="188"/>
      <c r="O384" s="184">
        <f>職歴入力シート!I317</f>
        <v>0</v>
      </c>
      <c r="P384" s="184"/>
      <c r="Q384" s="184"/>
      <c r="R384" s="184">
        <f>職歴入力シート!J317</f>
        <v>0</v>
      </c>
      <c r="S384" s="184"/>
      <c r="T384" s="189"/>
      <c r="V384" s="191" t="str">
        <f t="shared" si="350"/>
        <v/>
      </c>
      <c r="W384" s="193"/>
      <c r="X384" s="195"/>
      <c r="Z384" s="78" t="str">
        <f t="shared" si="334"/>
        <v>0</v>
      </c>
      <c r="AA384" s="77">
        <f t="shared" si="335"/>
        <v>0</v>
      </c>
      <c r="AB384" s="77">
        <f t="shared" si="336"/>
        <v>0</v>
      </c>
      <c r="AC384" s="79" t="str">
        <f t="shared" si="337"/>
        <v>33.0.0</v>
      </c>
      <c r="AD384" s="179" t="str">
        <f t="shared" ref="AD384" si="365">IFERROR((YEAR(AC385)-YEAR(AC384))*12+(MONTH(AC385)-MONTH(AC384))+1,"")</f>
        <v/>
      </c>
      <c r="AE384" s="180" t="str">
        <f>IF(AD384=1,"sm","ac")</f>
        <v>ac</v>
      </c>
      <c r="AF384" s="80" t="str">
        <f t="shared" ref="AF384" si="366">IFERROR((YEAR(AC384)-YEAR(AC383))*12+(MONTH(AC384)-MONTH(AC383))+1,"")</f>
        <v/>
      </c>
      <c r="AG384" s="79" t="str">
        <f>IF(AF384=1,"sm","ac")</f>
        <v>ac</v>
      </c>
      <c r="AH384" s="84"/>
      <c r="AI384" s="83"/>
      <c r="AJ384" s="78" t="str">
        <f t="shared" si="339"/>
        <v/>
      </c>
      <c r="AK384" s="77" t="str">
        <f t="shared" si="340"/>
        <v/>
      </c>
      <c r="AL384" s="77" t="str">
        <f t="shared" si="341"/>
        <v/>
      </c>
      <c r="AM384" s="81" t="str">
        <f>IF(AND(AE384="sm",AG384="sm",AI385="sm"),AO384,IF(AND(AE384="sm",AG384="sm",AI385="ac"),AP384,IF(AND(AE384="sm",AG384="ac",AI385="sm"),AQ384,IF(AND(AE384="sm",AG384="ac",AI385="ac"),AR384,IF(AND(AE384="ac",AG384="sm",AI385="sm"),AS384,IF(AND(AE384="ac",AG384="sm",AI385="ac"),AT384,IF(AND(AE384="ac",AG384="ac",AI385="sm"),AU384,IF(AND(AE384="ac",AG384="ac",AI385="ac"),AV384,"－"))))))))</f>
        <v/>
      </c>
      <c r="AN384" s="77"/>
      <c r="AO384" s="77" t="e">
        <f>IF(OR(AF384&lt;=0,AH385&lt;=0),"／",IF(AL385-AL384+1&gt;=AK384/2,AD384,IF(AL383-AL382+1&gt;AL385-AL384+1,AD384-1,AD384)))</f>
        <v>#VALUE!</v>
      </c>
      <c r="AP384" s="77" t="e">
        <f>IF(OR(AF384&lt;=0,AH385&lt;=0),"／",IF(AL384&lt;=AK384/2+1,AD384,AD384-1))</f>
        <v>#VALUE!</v>
      </c>
      <c r="AQ384" s="77" t="e">
        <f>IF(OR(AF384&lt;=0,AH385&lt;=0),"／",IF(AL385&lt;AK385/2,AD384-1,AD384))</f>
        <v>#VALUE!</v>
      </c>
      <c r="AR384" s="77" t="str">
        <f>IF(OR(AF384&lt;=0,AH385&lt;=0),"／",AD384)</f>
        <v/>
      </c>
      <c r="AS384" s="77" t="e">
        <f>IF(OR(AF384&lt;=0,AH385&lt;=0),"／",IF(AND(AL384&gt;=AK384/2+1,AL385&gt;=AK385/2),AD384-1,IF(AND(AL384&gt;=AK384/2+1,AL385&lt;AK385/2+1),AD384-2,IF(AND(AL384&lt;=AK384/2,AL385&gt;=AK385/2),AD384,IF(AND(AL384&lt;=AK384/2,AL385&lt;AK385/2),AD384-1,AD384)))))</f>
        <v>#VALUE!</v>
      </c>
      <c r="AT384" s="77" t="e">
        <f>IF(OR(AF384&lt;=0,AH385&lt;=0),"／",IF(AL384&lt;(AK384/2+1),AD384,AD384-1))</f>
        <v>#VALUE!</v>
      </c>
      <c r="AU384" s="77" t="e">
        <f>IF(OR(AF384&lt;=0,AH385&lt;=0),"／",IF(AL385&gt;=AK385/2,AD384,AD384-1))</f>
        <v>#VALUE!</v>
      </c>
      <c r="AV384" s="77" t="str">
        <f>IF(OR(AF384&lt;=0,AH385&lt;=0),"／",AD384)</f>
        <v/>
      </c>
      <c r="AW384" s="77"/>
    </row>
    <row r="385" spans="1:49" x14ac:dyDescent="0.15">
      <c r="A385" s="181"/>
      <c r="B385" s="72" t="str">
        <f>IF(職歴入力シート!C318="昭和","S",IF(職歴入力シート!C318="平成","H",IF(職歴入力シート!C318="令和","R","")))</f>
        <v/>
      </c>
      <c r="C385" s="53">
        <f>職歴入力シート!D318</f>
        <v>0</v>
      </c>
      <c r="D385" s="56">
        <f>職歴入力シート!E318</f>
        <v>0</v>
      </c>
      <c r="E385" s="54">
        <f>職歴入力シート!F318</f>
        <v>0</v>
      </c>
      <c r="F385" s="200"/>
      <c r="G385" s="200"/>
      <c r="H385" s="200"/>
      <c r="I385" s="200"/>
      <c r="J385" s="200"/>
      <c r="K385" s="200"/>
      <c r="L385" s="205">
        <f>職歴入力シート!H318</f>
        <v>0</v>
      </c>
      <c r="M385" s="206"/>
      <c r="N385" s="207"/>
      <c r="O385" s="200"/>
      <c r="P385" s="200"/>
      <c r="Q385" s="200"/>
      <c r="R385" s="200"/>
      <c r="S385" s="200"/>
      <c r="T385" s="201"/>
      <c r="V385" s="202"/>
      <c r="W385" s="203"/>
      <c r="X385" s="204"/>
      <c r="Z385" s="78" t="str">
        <f t="shared" si="334"/>
        <v>0</v>
      </c>
      <c r="AA385" s="77">
        <f t="shared" si="335"/>
        <v>0</v>
      </c>
      <c r="AB385" s="77">
        <f t="shared" si="336"/>
        <v>0</v>
      </c>
      <c r="AC385" s="79" t="str">
        <f t="shared" si="337"/>
        <v>33.0.0</v>
      </c>
      <c r="AD385" s="179"/>
      <c r="AE385" s="180"/>
      <c r="AF385" s="79"/>
      <c r="AG385" s="79"/>
      <c r="AH385" s="80" t="str">
        <f>IFERROR((YEAR(AC386)-YEAR(AC385))*12+(MONTH(AC386)-MONTH(AC385))+1,"")</f>
        <v/>
      </c>
      <c r="AI385" s="79" t="str">
        <f>IF(AH385=1,"sm","ac")</f>
        <v>ac</v>
      </c>
      <c r="AJ385" s="78" t="str">
        <f t="shared" si="339"/>
        <v/>
      </c>
      <c r="AK385" s="77" t="str">
        <f t="shared" si="340"/>
        <v/>
      </c>
      <c r="AL385" s="77" t="str">
        <f t="shared" si="341"/>
        <v/>
      </c>
      <c r="AM385" s="82"/>
      <c r="AN385" s="77"/>
      <c r="AO385" s="77"/>
      <c r="AP385" s="77"/>
      <c r="AQ385" s="77"/>
      <c r="AR385" s="77"/>
      <c r="AS385" s="77"/>
      <c r="AT385" s="77"/>
      <c r="AU385" s="77"/>
      <c r="AV385" s="77"/>
      <c r="AW385" s="77"/>
    </row>
    <row r="386" spans="1:49" ht="13.5" customHeight="1" x14ac:dyDescent="0.15">
      <c r="A386" s="181">
        <v>158</v>
      </c>
      <c r="B386" s="71" t="str">
        <f>IF(職歴入力シート!C319="昭和","S",IF(職歴入力シート!C319="平成","H",IF(職歴入力シート!C319="令和","R","")))</f>
        <v/>
      </c>
      <c r="C386" s="51">
        <f>職歴入力シート!D319</f>
        <v>0</v>
      </c>
      <c r="D386" s="55">
        <f>職歴入力シート!E319</f>
        <v>0</v>
      </c>
      <c r="E386" s="52">
        <f>職歴入力シート!F319</f>
        <v>0</v>
      </c>
      <c r="F386" s="184">
        <f>職歴入力シート!G319</f>
        <v>0</v>
      </c>
      <c r="G386" s="184"/>
      <c r="H386" s="184"/>
      <c r="I386" s="184"/>
      <c r="J386" s="184"/>
      <c r="K386" s="184"/>
      <c r="L386" s="186">
        <f>職歴入力シート!H319</f>
        <v>0</v>
      </c>
      <c r="M386" s="187"/>
      <c r="N386" s="188"/>
      <c r="O386" s="184">
        <f>職歴入力シート!I319</f>
        <v>0</v>
      </c>
      <c r="P386" s="184"/>
      <c r="Q386" s="184"/>
      <c r="R386" s="184">
        <f>職歴入力シート!J319</f>
        <v>0</v>
      </c>
      <c r="S386" s="184"/>
      <c r="T386" s="189"/>
      <c r="V386" s="191" t="str">
        <f t="shared" si="350"/>
        <v/>
      </c>
      <c r="W386" s="193"/>
      <c r="X386" s="195"/>
      <c r="Z386" s="78" t="str">
        <f t="shared" si="334"/>
        <v>0</v>
      </c>
      <c r="AA386" s="77">
        <f t="shared" si="335"/>
        <v>0</v>
      </c>
      <c r="AB386" s="77">
        <f t="shared" si="336"/>
        <v>0</v>
      </c>
      <c r="AC386" s="79" t="str">
        <f t="shared" si="337"/>
        <v>33.0.0</v>
      </c>
      <c r="AD386" s="179" t="str">
        <f t="shared" ref="AD386" si="367">IFERROR((YEAR(AC387)-YEAR(AC386))*12+(MONTH(AC387)-MONTH(AC386))+1,"")</f>
        <v/>
      </c>
      <c r="AE386" s="180" t="str">
        <f>IF(AD386=1,"sm","ac")</f>
        <v>ac</v>
      </c>
      <c r="AF386" s="80" t="str">
        <f t="shared" ref="AF386" si="368">IFERROR((YEAR(AC386)-YEAR(AC385))*12+(MONTH(AC386)-MONTH(AC385))+1,"")</f>
        <v/>
      </c>
      <c r="AG386" s="79" t="str">
        <f>IF(AF386=1,"sm","ac")</f>
        <v>ac</v>
      </c>
      <c r="AH386" s="84"/>
      <c r="AI386" s="83"/>
      <c r="AJ386" s="78" t="str">
        <f t="shared" si="339"/>
        <v/>
      </c>
      <c r="AK386" s="77" t="str">
        <f t="shared" si="340"/>
        <v/>
      </c>
      <c r="AL386" s="77" t="str">
        <f t="shared" si="341"/>
        <v/>
      </c>
      <c r="AM386" s="81" t="str">
        <f>IF(AND(AE386="sm",AG386="sm",AI387="sm"),AO386,IF(AND(AE386="sm",AG386="sm",AI387="ac"),AP386,IF(AND(AE386="sm",AG386="ac",AI387="sm"),AQ386,IF(AND(AE386="sm",AG386="ac",AI387="ac"),AR386,IF(AND(AE386="ac",AG386="sm",AI387="sm"),AS386,IF(AND(AE386="ac",AG386="sm",AI387="ac"),AT386,IF(AND(AE386="ac",AG386="ac",AI387="sm"),AU386,IF(AND(AE386="ac",AG386="ac",AI387="ac"),AV386,"－"))))))))</f>
        <v/>
      </c>
      <c r="AN386" s="77"/>
      <c r="AO386" s="77" t="e">
        <f>IF(OR(AF386&lt;=0,AH387&lt;=0),"／",IF(AL387-AL386+1&gt;=AK386/2,AD386,IF(AL385-AL384+1&gt;AL387-AL386+1,AD386-1,AD386)))</f>
        <v>#VALUE!</v>
      </c>
      <c r="AP386" s="77" t="e">
        <f>IF(OR(AF386&lt;=0,AH387&lt;=0),"／",IF(AL386&lt;=AK386/2+1,AD386,AD386-1))</f>
        <v>#VALUE!</v>
      </c>
      <c r="AQ386" s="77" t="e">
        <f>IF(OR(AF386&lt;=0,AH387&lt;=0),"／",IF(AL387&lt;AK387/2,AD386-1,AD386))</f>
        <v>#VALUE!</v>
      </c>
      <c r="AR386" s="77" t="str">
        <f>IF(OR(AF386&lt;=0,AH387&lt;=0),"／",AD386)</f>
        <v/>
      </c>
      <c r="AS386" s="77" t="e">
        <f>IF(OR(AF386&lt;=0,AH387&lt;=0),"／",IF(AND(AL386&gt;=AK386/2+1,AL387&gt;=AK387/2),AD386-1,IF(AND(AL386&gt;=AK386/2+1,AL387&lt;AK387/2+1),AD386-2,IF(AND(AL386&lt;=AK386/2,AL387&gt;=AK387/2),AD386,IF(AND(AL386&lt;=AK386/2,AL387&lt;AK387/2),AD386-1,AD386)))))</f>
        <v>#VALUE!</v>
      </c>
      <c r="AT386" s="77" t="e">
        <f>IF(OR(AF386&lt;=0,AH387&lt;=0),"／",IF(AL386&lt;(AK386/2+1),AD386,AD386-1))</f>
        <v>#VALUE!</v>
      </c>
      <c r="AU386" s="77" t="e">
        <f>IF(OR(AF386&lt;=0,AH387&lt;=0),"／",IF(AL387&gt;=AK387/2,AD386,AD386-1))</f>
        <v>#VALUE!</v>
      </c>
      <c r="AV386" s="77" t="str">
        <f>IF(OR(AF386&lt;=0,AH387&lt;=0),"／",AD386)</f>
        <v/>
      </c>
      <c r="AW386" s="77"/>
    </row>
    <row r="387" spans="1:49" x14ac:dyDescent="0.15">
      <c r="A387" s="181"/>
      <c r="B387" s="72" t="str">
        <f>IF(職歴入力シート!C320="昭和","S",IF(職歴入力シート!C320="平成","H",IF(職歴入力シート!C320="令和","R","")))</f>
        <v/>
      </c>
      <c r="C387" s="53">
        <f>職歴入力シート!D320</f>
        <v>0</v>
      </c>
      <c r="D387" s="56">
        <f>職歴入力シート!E320</f>
        <v>0</v>
      </c>
      <c r="E387" s="54">
        <f>職歴入力シート!F320</f>
        <v>0</v>
      </c>
      <c r="F387" s="200"/>
      <c r="G387" s="200"/>
      <c r="H387" s="200"/>
      <c r="I387" s="200"/>
      <c r="J387" s="200"/>
      <c r="K387" s="200"/>
      <c r="L387" s="205">
        <f>職歴入力シート!H320</f>
        <v>0</v>
      </c>
      <c r="M387" s="206"/>
      <c r="N387" s="207"/>
      <c r="O387" s="200"/>
      <c r="P387" s="200"/>
      <c r="Q387" s="200"/>
      <c r="R387" s="200"/>
      <c r="S387" s="200"/>
      <c r="T387" s="201"/>
      <c r="V387" s="202"/>
      <c r="W387" s="203"/>
      <c r="X387" s="204"/>
      <c r="Z387" s="78" t="str">
        <f t="shared" si="334"/>
        <v>0</v>
      </c>
      <c r="AA387" s="77">
        <f t="shared" si="335"/>
        <v>0</v>
      </c>
      <c r="AB387" s="77">
        <f t="shared" si="336"/>
        <v>0</v>
      </c>
      <c r="AC387" s="79" t="str">
        <f t="shared" si="337"/>
        <v>33.0.0</v>
      </c>
      <c r="AD387" s="179"/>
      <c r="AE387" s="180"/>
      <c r="AF387" s="79"/>
      <c r="AG387" s="79"/>
      <c r="AH387" s="80" t="str">
        <f>IFERROR((YEAR(AC388)-YEAR(AC387))*12+(MONTH(AC388)-MONTH(AC387))+1,"")</f>
        <v/>
      </c>
      <c r="AI387" s="79" t="str">
        <f>IF(AH387=1,"sm","ac")</f>
        <v>ac</v>
      </c>
      <c r="AJ387" s="78" t="str">
        <f t="shared" si="339"/>
        <v/>
      </c>
      <c r="AK387" s="77" t="str">
        <f t="shared" si="340"/>
        <v/>
      </c>
      <c r="AL387" s="77" t="str">
        <f t="shared" si="341"/>
        <v/>
      </c>
      <c r="AM387" s="82"/>
      <c r="AN387" s="77"/>
      <c r="AO387" s="77"/>
      <c r="AP387" s="77"/>
      <c r="AQ387" s="77"/>
      <c r="AR387" s="77"/>
      <c r="AS387" s="77"/>
      <c r="AT387" s="77"/>
      <c r="AU387" s="77"/>
      <c r="AV387" s="77"/>
      <c r="AW387" s="77"/>
    </row>
    <row r="388" spans="1:49" ht="13.5" customHeight="1" x14ac:dyDescent="0.15">
      <c r="A388" s="181">
        <v>159</v>
      </c>
      <c r="B388" s="71" t="str">
        <f>IF(職歴入力シート!C321="昭和","S",IF(職歴入力シート!C321="平成","H",IF(職歴入力シート!C321="令和","R","")))</f>
        <v/>
      </c>
      <c r="C388" s="51">
        <f>職歴入力シート!D321</f>
        <v>0</v>
      </c>
      <c r="D388" s="55">
        <f>職歴入力シート!E321</f>
        <v>0</v>
      </c>
      <c r="E388" s="52">
        <f>職歴入力シート!F321</f>
        <v>0</v>
      </c>
      <c r="F388" s="184">
        <f>職歴入力シート!G321</f>
        <v>0</v>
      </c>
      <c r="G388" s="184"/>
      <c r="H388" s="184"/>
      <c r="I388" s="184"/>
      <c r="J388" s="184"/>
      <c r="K388" s="184"/>
      <c r="L388" s="186">
        <f>職歴入力シート!H321</f>
        <v>0</v>
      </c>
      <c r="M388" s="187"/>
      <c r="N388" s="188"/>
      <c r="O388" s="184">
        <f>職歴入力シート!I321</f>
        <v>0</v>
      </c>
      <c r="P388" s="184"/>
      <c r="Q388" s="184"/>
      <c r="R388" s="184">
        <f>職歴入力シート!J321</f>
        <v>0</v>
      </c>
      <c r="S388" s="184"/>
      <c r="T388" s="189"/>
      <c r="V388" s="191" t="str">
        <f t="shared" si="350"/>
        <v/>
      </c>
      <c r="W388" s="193"/>
      <c r="X388" s="195"/>
      <c r="Z388" s="78" t="str">
        <f t="shared" si="334"/>
        <v>0</v>
      </c>
      <c r="AA388" s="77">
        <f t="shared" si="335"/>
        <v>0</v>
      </c>
      <c r="AB388" s="77">
        <f t="shared" si="336"/>
        <v>0</v>
      </c>
      <c r="AC388" s="79" t="str">
        <f t="shared" si="337"/>
        <v>33.0.0</v>
      </c>
      <c r="AD388" s="179" t="str">
        <f t="shared" ref="AD388" si="369">IFERROR((YEAR(AC389)-YEAR(AC388))*12+(MONTH(AC389)-MONTH(AC388))+1,"")</f>
        <v/>
      </c>
      <c r="AE388" s="180" t="str">
        <f>IF(AD388=1,"sm","ac")</f>
        <v>ac</v>
      </c>
      <c r="AF388" s="80" t="str">
        <f t="shared" ref="AF388" si="370">IFERROR((YEAR(AC388)-YEAR(AC387))*12+(MONTH(AC388)-MONTH(AC387))+1,"")</f>
        <v/>
      </c>
      <c r="AG388" s="79" t="str">
        <f>IF(AF388=1,"sm","ac")</f>
        <v>ac</v>
      </c>
      <c r="AH388" s="84"/>
      <c r="AI388" s="83"/>
      <c r="AJ388" s="78" t="str">
        <f t="shared" si="339"/>
        <v/>
      </c>
      <c r="AK388" s="77" t="str">
        <f t="shared" si="340"/>
        <v/>
      </c>
      <c r="AL388" s="77" t="str">
        <f t="shared" si="341"/>
        <v/>
      </c>
      <c r="AM388" s="81" t="str">
        <f>IF(AND(AE388="sm",AG388="sm",AI389="sm"),AO388,IF(AND(AE388="sm",AG388="sm",AI389="ac"),AP388,IF(AND(AE388="sm",AG388="ac",AI389="sm"),AQ388,IF(AND(AE388="sm",AG388="ac",AI389="ac"),AR388,IF(AND(AE388="ac",AG388="sm",AI389="sm"),AS388,IF(AND(AE388="ac",AG388="sm",AI389="ac"),AT388,IF(AND(AE388="ac",AG388="ac",AI389="sm"),AU388,IF(AND(AE388="ac",AG388="ac",AI389="ac"),AV388,"－"))))))))</f>
        <v/>
      </c>
      <c r="AN388" s="77"/>
      <c r="AO388" s="77" t="e">
        <f>IF(OR(AF388&lt;=0,AH389&lt;=0),"／",IF(AL389-AL388+1&gt;=AK388/2,AD388,IF(AL387-AL386+1&gt;AL389-AL388+1,AD388-1,AD388)))</f>
        <v>#VALUE!</v>
      </c>
      <c r="AP388" s="77" t="e">
        <f>IF(OR(AF388&lt;=0,AH389&lt;=0),"／",IF(AL388&lt;=AK388/2+1,AD388,AD388-1))</f>
        <v>#VALUE!</v>
      </c>
      <c r="AQ388" s="77" t="e">
        <f>IF(OR(AF388&lt;=0,AH389&lt;=0),"／",IF(AL389&lt;AK389/2,AD388-1,AD388))</f>
        <v>#VALUE!</v>
      </c>
      <c r="AR388" s="77" t="str">
        <f>IF(OR(AF388&lt;=0,AH389&lt;=0),"／",AD388)</f>
        <v/>
      </c>
      <c r="AS388" s="77" t="e">
        <f>IF(OR(AF388&lt;=0,AH389&lt;=0),"／",IF(AND(AL388&gt;=AK388/2+1,AL389&gt;=AK389/2),AD388-1,IF(AND(AL388&gt;=AK388/2+1,AL389&lt;AK389/2+1),AD388-2,IF(AND(AL388&lt;=AK388/2,AL389&gt;=AK389/2),AD388,IF(AND(AL388&lt;=AK388/2,AL389&lt;AK389/2),AD388-1,AD388)))))</f>
        <v>#VALUE!</v>
      </c>
      <c r="AT388" s="77" t="e">
        <f>IF(OR(AF388&lt;=0,AH389&lt;=0),"／",IF(AL388&lt;(AK388/2+1),AD388,AD388-1))</f>
        <v>#VALUE!</v>
      </c>
      <c r="AU388" s="77" t="e">
        <f>IF(OR(AF388&lt;=0,AH389&lt;=0),"／",IF(AL389&gt;=AK389/2,AD388,AD388-1))</f>
        <v>#VALUE!</v>
      </c>
      <c r="AV388" s="77" t="str">
        <f>IF(OR(AF388&lt;=0,AH389&lt;=0),"／",AD388)</f>
        <v/>
      </c>
      <c r="AW388" s="77"/>
    </row>
    <row r="389" spans="1:49" x14ac:dyDescent="0.15">
      <c r="A389" s="181"/>
      <c r="B389" s="72" t="str">
        <f>IF(職歴入力シート!C322="昭和","S",IF(職歴入力シート!C322="平成","H",IF(職歴入力シート!C322="令和","R","")))</f>
        <v/>
      </c>
      <c r="C389" s="53">
        <f>職歴入力シート!D322</f>
        <v>0</v>
      </c>
      <c r="D389" s="56">
        <f>職歴入力シート!E322</f>
        <v>0</v>
      </c>
      <c r="E389" s="54">
        <f>職歴入力シート!F322</f>
        <v>0</v>
      </c>
      <c r="F389" s="200"/>
      <c r="G389" s="200"/>
      <c r="H389" s="200"/>
      <c r="I389" s="200"/>
      <c r="J389" s="200"/>
      <c r="K389" s="200"/>
      <c r="L389" s="205">
        <f>職歴入力シート!H322</f>
        <v>0</v>
      </c>
      <c r="M389" s="206"/>
      <c r="N389" s="207"/>
      <c r="O389" s="200"/>
      <c r="P389" s="200"/>
      <c r="Q389" s="200"/>
      <c r="R389" s="200"/>
      <c r="S389" s="200"/>
      <c r="T389" s="201"/>
      <c r="V389" s="202"/>
      <c r="W389" s="203"/>
      <c r="X389" s="204"/>
      <c r="Z389" s="78" t="str">
        <f t="shared" si="334"/>
        <v>0</v>
      </c>
      <c r="AA389" s="77">
        <f t="shared" si="335"/>
        <v>0</v>
      </c>
      <c r="AB389" s="77">
        <f t="shared" si="336"/>
        <v>0</v>
      </c>
      <c r="AC389" s="79" t="str">
        <f t="shared" si="337"/>
        <v>33.0.0</v>
      </c>
      <c r="AD389" s="179"/>
      <c r="AE389" s="180"/>
      <c r="AF389" s="79"/>
      <c r="AG389" s="79"/>
      <c r="AH389" s="80" t="str">
        <f>IFERROR((YEAR(AC390)-YEAR(AC389))*12+(MONTH(AC390)-MONTH(AC389))+1,"")</f>
        <v/>
      </c>
      <c r="AI389" s="79" t="str">
        <f>IF(AH389=1,"sm","ac")</f>
        <v>ac</v>
      </c>
      <c r="AJ389" s="78" t="str">
        <f t="shared" si="339"/>
        <v/>
      </c>
      <c r="AK389" s="77" t="str">
        <f t="shared" si="340"/>
        <v/>
      </c>
      <c r="AL389" s="77" t="str">
        <f t="shared" si="341"/>
        <v/>
      </c>
      <c r="AM389" s="82"/>
      <c r="AN389" s="77"/>
      <c r="AO389" s="77"/>
      <c r="AP389" s="77"/>
      <c r="AQ389" s="77"/>
      <c r="AR389" s="77"/>
      <c r="AS389" s="77"/>
      <c r="AT389" s="77"/>
      <c r="AU389" s="77"/>
      <c r="AV389" s="77"/>
      <c r="AW389" s="77"/>
    </row>
    <row r="390" spans="1:49" ht="13.5" customHeight="1" x14ac:dyDescent="0.15">
      <c r="A390" s="181">
        <v>160</v>
      </c>
      <c r="B390" s="71" t="str">
        <f>IF(職歴入力シート!C323="昭和","S",IF(職歴入力シート!C323="平成","H",IF(職歴入力シート!C323="令和","R","")))</f>
        <v/>
      </c>
      <c r="C390" s="51">
        <f>職歴入力シート!D323</f>
        <v>0</v>
      </c>
      <c r="D390" s="55">
        <f>職歴入力シート!E323</f>
        <v>0</v>
      </c>
      <c r="E390" s="52">
        <f>職歴入力シート!F323</f>
        <v>0</v>
      </c>
      <c r="F390" s="184">
        <f>職歴入力シート!G323</f>
        <v>0</v>
      </c>
      <c r="G390" s="184"/>
      <c r="H390" s="184"/>
      <c r="I390" s="184"/>
      <c r="J390" s="184"/>
      <c r="K390" s="184"/>
      <c r="L390" s="186">
        <f>職歴入力シート!H323</f>
        <v>0</v>
      </c>
      <c r="M390" s="187"/>
      <c r="N390" s="188"/>
      <c r="O390" s="184">
        <f>職歴入力シート!I323</f>
        <v>0</v>
      </c>
      <c r="P390" s="184"/>
      <c r="Q390" s="184"/>
      <c r="R390" s="184">
        <f>職歴入力シート!J323</f>
        <v>0</v>
      </c>
      <c r="S390" s="184"/>
      <c r="T390" s="189"/>
      <c r="V390" s="191" t="str">
        <f t="shared" si="350"/>
        <v/>
      </c>
      <c r="W390" s="193"/>
      <c r="X390" s="195"/>
      <c r="Z390" s="78" t="str">
        <f t="shared" si="334"/>
        <v>0</v>
      </c>
      <c r="AA390" s="77">
        <f t="shared" si="335"/>
        <v>0</v>
      </c>
      <c r="AB390" s="77">
        <f t="shared" si="336"/>
        <v>0</v>
      </c>
      <c r="AC390" s="79" t="str">
        <f t="shared" si="337"/>
        <v>33.0.0</v>
      </c>
      <c r="AD390" s="179" t="str">
        <f t="shared" ref="AD390" si="371">IFERROR((YEAR(AC391)-YEAR(AC390))*12+(MONTH(AC391)-MONTH(AC390))+1,"")</f>
        <v/>
      </c>
      <c r="AE390" s="180" t="str">
        <f>IF(AD390=1,"sm","ac")</f>
        <v>ac</v>
      </c>
      <c r="AF390" s="80" t="str">
        <f t="shared" ref="AF390" si="372">IFERROR((YEAR(AC390)-YEAR(AC389))*12+(MONTH(AC390)-MONTH(AC389))+1,"")</f>
        <v/>
      </c>
      <c r="AG390" s="79" t="str">
        <f>IF(AF390=1,"sm","ac")</f>
        <v>ac</v>
      </c>
      <c r="AH390" s="84"/>
      <c r="AI390" s="83"/>
      <c r="AJ390" s="78" t="str">
        <f t="shared" si="339"/>
        <v/>
      </c>
      <c r="AK390" s="77" t="str">
        <f t="shared" si="340"/>
        <v/>
      </c>
      <c r="AL390" s="77" t="str">
        <f t="shared" si="341"/>
        <v/>
      </c>
      <c r="AM390" s="81" t="str">
        <f>IF(AND(AE390="sm",AG390="sm",AI391="sm"),AO390,IF(AND(AE390="sm",AG390="sm",AI391="ac"),AP390,IF(AND(AE390="sm",AG390="ac",AI391="sm"),AQ390,IF(AND(AE390="sm",AG390="ac",AI391="ac"),AR390,IF(AND(AE390="ac",AG390="sm",AI391="sm"),AS390,IF(AND(AE390="ac",AG390="sm",AI391="ac"),AT390,IF(AND(AE390="ac",AG390="ac",AI391="sm"),AU390,IF(AND(AE390="ac",AG390="ac",AI391="ac"),AV390,"－"))))))))</f>
        <v/>
      </c>
      <c r="AN390" s="77"/>
      <c r="AO390" s="77" t="e">
        <f>IF(OR(AF390&lt;=0,AH391&lt;=0),"／",IF(AL391-AL390+1&gt;=AK390/2,AD390,IF(AL389-AL388+1&gt;AL391-AL390+1,AD390-1,AD390)))</f>
        <v>#VALUE!</v>
      </c>
      <c r="AP390" s="77" t="e">
        <f>IF(OR(AF390&lt;=0,AH391&lt;=0),"／",IF(AL390&lt;=AK390/2+1,AD390,AD390-1))</f>
        <v>#VALUE!</v>
      </c>
      <c r="AQ390" s="77" t="e">
        <f>IF(OR(AF390&lt;=0,AH391&lt;=0),"／",IF(AL391&lt;AK391/2,AD390-1,AD390))</f>
        <v>#VALUE!</v>
      </c>
      <c r="AR390" s="77" t="str">
        <f>IF(OR(AF390&lt;=0,AH391&lt;=0),"／",AD390)</f>
        <v/>
      </c>
      <c r="AS390" s="77" t="e">
        <f>IF(OR(AF390&lt;=0,AH391&lt;=0),"／",IF(AND(AL390&gt;=AK390/2+1,AL391&gt;=AK391/2),AD390-1,IF(AND(AL390&gt;=AK390/2+1,AL391&lt;AK391/2+1),AD390-2,IF(AND(AL390&lt;=AK390/2,AL391&gt;=AK391/2),AD390,IF(AND(AL390&lt;=AK390/2,AL391&lt;AK391/2),AD390-1,AD390)))))</f>
        <v>#VALUE!</v>
      </c>
      <c r="AT390" s="77" t="e">
        <f>IF(OR(AF390&lt;=0,AH391&lt;=0),"／",IF(AL390&lt;(AK390/2+1),AD390,AD390-1))</f>
        <v>#VALUE!</v>
      </c>
      <c r="AU390" s="77" t="e">
        <f>IF(OR(AF390&lt;=0,AH391&lt;=0),"／",IF(AL391&gt;=AK391/2,AD390,AD390-1))</f>
        <v>#VALUE!</v>
      </c>
      <c r="AV390" s="77" t="str">
        <f>IF(OR(AF390&lt;=0,AH391&lt;=0),"／",AD390)</f>
        <v/>
      </c>
      <c r="AW390" s="77"/>
    </row>
    <row r="391" spans="1:49" x14ac:dyDescent="0.15">
      <c r="A391" s="181"/>
      <c r="B391" s="72" t="str">
        <f>IF(職歴入力シート!C324="昭和","S",IF(職歴入力シート!C324="平成","H",IF(職歴入力シート!C324="令和","R","")))</f>
        <v/>
      </c>
      <c r="C391" s="53">
        <f>職歴入力シート!D324</f>
        <v>0</v>
      </c>
      <c r="D391" s="56">
        <f>職歴入力シート!E324</f>
        <v>0</v>
      </c>
      <c r="E391" s="54">
        <f>職歴入力シート!F324</f>
        <v>0</v>
      </c>
      <c r="F391" s="200"/>
      <c r="G391" s="200"/>
      <c r="H391" s="200"/>
      <c r="I391" s="200"/>
      <c r="J391" s="200"/>
      <c r="K391" s="200"/>
      <c r="L391" s="205">
        <f>職歴入力シート!H324</f>
        <v>0</v>
      </c>
      <c r="M391" s="206"/>
      <c r="N391" s="207"/>
      <c r="O391" s="200"/>
      <c r="P391" s="200"/>
      <c r="Q391" s="200"/>
      <c r="R391" s="200"/>
      <c r="S391" s="200"/>
      <c r="T391" s="201"/>
      <c r="V391" s="202"/>
      <c r="W391" s="203"/>
      <c r="X391" s="204"/>
      <c r="Z391" s="78" t="str">
        <f t="shared" si="334"/>
        <v>0</v>
      </c>
      <c r="AA391" s="77">
        <f t="shared" si="335"/>
        <v>0</v>
      </c>
      <c r="AB391" s="77">
        <f t="shared" si="336"/>
        <v>0</v>
      </c>
      <c r="AC391" s="79" t="str">
        <f t="shared" si="337"/>
        <v>33.0.0</v>
      </c>
      <c r="AD391" s="179"/>
      <c r="AE391" s="180"/>
      <c r="AF391" s="79"/>
      <c r="AG391" s="79"/>
      <c r="AH391" s="80" t="str">
        <f>IFERROR((YEAR(AC392)-YEAR(AC391))*12+(MONTH(AC392)-MONTH(AC391))+1,"")</f>
        <v/>
      </c>
      <c r="AI391" s="79" t="str">
        <f>IF(AH391=1,"sm","ac")</f>
        <v>ac</v>
      </c>
      <c r="AJ391" s="78" t="str">
        <f t="shared" si="339"/>
        <v/>
      </c>
      <c r="AK391" s="77" t="str">
        <f t="shared" si="340"/>
        <v/>
      </c>
      <c r="AL391" s="77" t="str">
        <f t="shared" si="341"/>
        <v/>
      </c>
      <c r="AM391" s="82"/>
      <c r="AN391" s="77"/>
      <c r="AO391" s="77"/>
      <c r="AP391" s="77"/>
      <c r="AQ391" s="77"/>
      <c r="AR391" s="77"/>
      <c r="AS391" s="77"/>
      <c r="AT391" s="77"/>
      <c r="AU391" s="77"/>
      <c r="AV391" s="77"/>
      <c r="AW391" s="77"/>
    </row>
    <row r="392" spans="1:49" ht="13.5" customHeight="1" x14ac:dyDescent="0.15">
      <c r="A392" s="181">
        <v>161</v>
      </c>
      <c r="B392" s="71" t="str">
        <f>IF(職歴入力シート!C325="昭和","S",IF(職歴入力シート!C325="平成","H",IF(職歴入力シート!C325="令和","R","")))</f>
        <v/>
      </c>
      <c r="C392" s="51">
        <f>職歴入力シート!D325</f>
        <v>0</v>
      </c>
      <c r="D392" s="55">
        <f>職歴入力シート!E325</f>
        <v>0</v>
      </c>
      <c r="E392" s="52">
        <f>職歴入力シート!F325</f>
        <v>0</v>
      </c>
      <c r="F392" s="184">
        <f>職歴入力シート!G325</f>
        <v>0</v>
      </c>
      <c r="G392" s="184"/>
      <c r="H392" s="184"/>
      <c r="I392" s="184"/>
      <c r="J392" s="184"/>
      <c r="K392" s="184"/>
      <c r="L392" s="186">
        <f>職歴入力シート!H325</f>
        <v>0</v>
      </c>
      <c r="M392" s="187"/>
      <c r="N392" s="188"/>
      <c r="O392" s="184">
        <f>職歴入力シート!I325</f>
        <v>0</v>
      </c>
      <c r="P392" s="184"/>
      <c r="Q392" s="184"/>
      <c r="R392" s="184">
        <f>職歴入力シート!J325</f>
        <v>0</v>
      </c>
      <c r="S392" s="184"/>
      <c r="T392" s="189"/>
      <c r="V392" s="191" t="str">
        <f t="shared" si="350"/>
        <v/>
      </c>
      <c r="W392" s="193"/>
      <c r="X392" s="195"/>
      <c r="Z392" s="78" t="str">
        <f t="shared" si="334"/>
        <v>0</v>
      </c>
      <c r="AA392" s="77">
        <f t="shared" si="335"/>
        <v>0</v>
      </c>
      <c r="AB392" s="77">
        <f t="shared" si="336"/>
        <v>0</v>
      </c>
      <c r="AC392" s="79" t="str">
        <f t="shared" si="337"/>
        <v>33.0.0</v>
      </c>
      <c r="AD392" s="179" t="str">
        <f t="shared" ref="AD392" si="373">IFERROR((YEAR(AC393)-YEAR(AC392))*12+(MONTH(AC393)-MONTH(AC392))+1,"")</f>
        <v/>
      </c>
      <c r="AE392" s="180" t="str">
        <f>IF(AD392=1,"sm","ac")</f>
        <v>ac</v>
      </c>
      <c r="AF392" s="80" t="str">
        <f t="shared" ref="AF392" si="374">IFERROR((YEAR(AC392)-YEAR(AC391))*12+(MONTH(AC392)-MONTH(AC391))+1,"")</f>
        <v/>
      </c>
      <c r="AG392" s="79" t="str">
        <f>IF(AF392=1,"sm","ac")</f>
        <v>ac</v>
      </c>
      <c r="AH392" s="84"/>
      <c r="AI392" s="83"/>
      <c r="AJ392" s="78" t="str">
        <f t="shared" si="339"/>
        <v/>
      </c>
      <c r="AK392" s="77" t="str">
        <f t="shared" si="340"/>
        <v/>
      </c>
      <c r="AL392" s="77" t="str">
        <f t="shared" si="341"/>
        <v/>
      </c>
      <c r="AM392" s="81" t="str">
        <f>IF(AND(AE392="sm",AG392="sm",AI393="sm"),AO392,IF(AND(AE392="sm",AG392="sm",AI393="ac"),AP392,IF(AND(AE392="sm",AG392="ac",AI393="sm"),AQ392,IF(AND(AE392="sm",AG392="ac",AI393="ac"),AR392,IF(AND(AE392="ac",AG392="sm",AI393="sm"),AS392,IF(AND(AE392="ac",AG392="sm",AI393="ac"),AT392,IF(AND(AE392="ac",AG392="ac",AI393="sm"),AU392,IF(AND(AE392="ac",AG392="ac",AI393="ac"),AV392,"－"))))))))</f>
        <v/>
      </c>
      <c r="AN392" s="77"/>
      <c r="AO392" s="77" t="e">
        <f>IF(OR(AF392&lt;=0,AH393&lt;=0),"／",IF(AL393-AL392+1&gt;=AK392/2,AD392,IF(AL391-AL390+1&gt;AL393-AL392+1,AD392-1,AD392)))</f>
        <v>#VALUE!</v>
      </c>
      <c r="AP392" s="77" t="e">
        <f>IF(OR(AF392&lt;=0,AH393&lt;=0),"／",IF(AL392&lt;=AK392/2+1,AD392,AD392-1))</f>
        <v>#VALUE!</v>
      </c>
      <c r="AQ392" s="77" t="e">
        <f>IF(OR(AF392&lt;=0,AH393&lt;=0),"／",IF(AL393&lt;AK393/2,AD392-1,AD392))</f>
        <v>#VALUE!</v>
      </c>
      <c r="AR392" s="77" t="str">
        <f>IF(OR(AF392&lt;=0,AH393&lt;=0),"／",AD392)</f>
        <v/>
      </c>
      <c r="AS392" s="77" t="e">
        <f>IF(OR(AF392&lt;=0,AH393&lt;=0),"／",IF(AND(AL392&gt;=AK392/2+1,AL393&gt;=AK393/2),AD392-1,IF(AND(AL392&gt;=AK392/2+1,AL393&lt;AK393/2+1),AD392-2,IF(AND(AL392&lt;=AK392/2,AL393&gt;=AK393/2),AD392,IF(AND(AL392&lt;=AK392/2,AL393&lt;AK393/2),AD392-1,AD392)))))</f>
        <v>#VALUE!</v>
      </c>
      <c r="AT392" s="77" t="e">
        <f>IF(OR(AF392&lt;=0,AH393&lt;=0),"／",IF(AL392&lt;(AK392/2+1),AD392,AD392-1))</f>
        <v>#VALUE!</v>
      </c>
      <c r="AU392" s="77" t="e">
        <f>IF(OR(AF392&lt;=0,AH393&lt;=0),"／",IF(AL393&gt;=AK393/2,AD392,AD392-1))</f>
        <v>#VALUE!</v>
      </c>
      <c r="AV392" s="77" t="str">
        <f>IF(OR(AF392&lt;=0,AH393&lt;=0),"／",AD392)</f>
        <v/>
      </c>
      <c r="AW392" s="77"/>
    </row>
    <row r="393" spans="1:49" x14ac:dyDescent="0.15">
      <c r="A393" s="181"/>
      <c r="B393" s="72" t="str">
        <f>IF(職歴入力シート!C326="昭和","S",IF(職歴入力シート!C326="平成","H",IF(職歴入力シート!C326="令和","R","")))</f>
        <v/>
      </c>
      <c r="C393" s="53">
        <f>職歴入力シート!D326</f>
        <v>0</v>
      </c>
      <c r="D393" s="56">
        <f>職歴入力シート!E326</f>
        <v>0</v>
      </c>
      <c r="E393" s="54">
        <f>職歴入力シート!F326</f>
        <v>0</v>
      </c>
      <c r="F393" s="200"/>
      <c r="G393" s="200"/>
      <c r="H393" s="200"/>
      <c r="I393" s="200"/>
      <c r="J393" s="200"/>
      <c r="K393" s="200"/>
      <c r="L393" s="205">
        <f>職歴入力シート!H326</f>
        <v>0</v>
      </c>
      <c r="M393" s="206"/>
      <c r="N393" s="207"/>
      <c r="O393" s="200"/>
      <c r="P393" s="200"/>
      <c r="Q393" s="200"/>
      <c r="R393" s="200"/>
      <c r="S393" s="200"/>
      <c r="T393" s="201"/>
      <c r="V393" s="202"/>
      <c r="W393" s="203"/>
      <c r="X393" s="204"/>
      <c r="Z393" s="78" t="str">
        <f t="shared" si="334"/>
        <v>0</v>
      </c>
      <c r="AA393" s="77">
        <f t="shared" si="335"/>
        <v>0</v>
      </c>
      <c r="AB393" s="77">
        <f t="shared" si="336"/>
        <v>0</v>
      </c>
      <c r="AC393" s="79" t="str">
        <f t="shared" si="337"/>
        <v>33.0.0</v>
      </c>
      <c r="AD393" s="179"/>
      <c r="AE393" s="180"/>
      <c r="AF393" s="79"/>
      <c r="AG393" s="79"/>
      <c r="AH393" s="80" t="str">
        <f>IFERROR((YEAR(AC394)-YEAR(AC393))*12+(MONTH(AC394)-MONTH(AC393))+1,"")</f>
        <v/>
      </c>
      <c r="AI393" s="79" t="str">
        <f>IF(AH393=1,"sm","ac")</f>
        <v>ac</v>
      </c>
      <c r="AJ393" s="78" t="str">
        <f t="shared" si="339"/>
        <v/>
      </c>
      <c r="AK393" s="77" t="str">
        <f t="shared" si="340"/>
        <v/>
      </c>
      <c r="AL393" s="77" t="str">
        <f t="shared" si="341"/>
        <v/>
      </c>
      <c r="AM393" s="82"/>
      <c r="AN393" s="77"/>
      <c r="AO393" s="77"/>
      <c r="AP393" s="77"/>
      <c r="AQ393" s="77"/>
      <c r="AR393" s="77"/>
      <c r="AS393" s="77"/>
      <c r="AT393" s="77"/>
      <c r="AU393" s="77"/>
      <c r="AV393" s="77"/>
      <c r="AW393" s="77"/>
    </row>
    <row r="394" spans="1:49" ht="13.5" customHeight="1" x14ac:dyDescent="0.15">
      <c r="A394" s="181">
        <v>162</v>
      </c>
      <c r="B394" s="71" t="str">
        <f>IF(職歴入力シート!C327="昭和","S",IF(職歴入力シート!C327="平成","H",IF(職歴入力シート!C327="令和","R","")))</f>
        <v/>
      </c>
      <c r="C394" s="51">
        <f>職歴入力シート!D327</f>
        <v>0</v>
      </c>
      <c r="D394" s="55">
        <f>職歴入力シート!E327</f>
        <v>0</v>
      </c>
      <c r="E394" s="52">
        <f>職歴入力シート!F327</f>
        <v>0</v>
      </c>
      <c r="F394" s="184">
        <f>職歴入力シート!G327</f>
        <v>0</v>
      </c>
      <c r="G394" s="184"/>
      <c r="H394" s="184"/>
      <c r="I394" s="184"/>
      <c r="J394" s="184"/>
      <c r="K394" s="184"/>
      <c r="L394" s="186">
        <f>職歴入力シート!H327</f>
        <v>0</v>
      </c>
      <c r="M394" s="187"/>
      <c r="N394" s="188"/>
      <c r="O394" s="184">
        <f>職歴入力シート!I327</f>
        <v>0</v>
      </c>
      <c r="P394" s="184"/>
      <c r="Q394" s="184"/>
      <c r="R394" s="184">
        <f>職歴入力シート!J327</f>
        <v>0</v>
      </c>
      <c r="S394" s="184"/>
      <c r="T394" s="189"/>
      <c r="V394" s="191" t="str">
        <f t="shared" si="350"/>
        <v/>
      </c>
      <c r="W394" s="193"/>
      <c r="X394" s="195"/>
      <c r="Z394" s="78" t="str">
        <f t="shared" si="334"/>
        <v>0</v>
      </c>
      <c r="AA394" s="77">
        <f t="shared" si="335"/>
        <v>0</v>
      </c>
      <c r="AB394" s="77">
        <f t="shared" si="336"/>
        <v>0</v>
      </c>
      <c r="AC394" s="79" t="str">
        <f t="shared" si="337"/>
        <v>33.0.0</v>
      </c>
      <c r="AD394" s="179" t="str">
        <f t="shared" ref="AD394" si="375">IFERROR((YEAR(AC395)-YEAR(AC394))*12+(MONTH(AC395)-MONTH(AC394))+1,"")</f>
        <v/>
      </c>
      <c r="AE394" s="180" t="str">
        <f>IF(AD394=1,"sm","ac")</f>
        <v>ac</v>
      </c>
      <c r="AF394" s="80" t="str">
        <f t="shared" ref="AF394" si="376">IFERROR((YEAR(AC394)-YEAR(AC393))*12+(MONTH(AC394)-MONTH(AC393))+1,"")</f>
        <v/>
      </c>
      <c r="AG394" s="79" t="str">
        <f>IF(AF394=1,"sm","ac")</f>
        <v>ac</v>
      </c>
      <c r="AH394" s="84"/>
      <c r="AI394" s="83"/>
      <c r="AJ394" s="78" t="str">
        <f t="shared" ref="AJ394:AJ419" si="377">IFERROR(DATE(YEAR(AC394),MONTH(AC394)+1,0),"")</f>
        <v/>
      </c>
      <c r="AK394" s="77" t="str">
        <f t="shared" si="340"/>
        <v/>
      </c>
      <c r="AL394" s="77" t="str">
        <f t="shared" ref="AL394:AL419" si="378">IFERROR(DAY(AC394),"")</f>
        <v/>
      </c>
      <c r="AM394" s="81" t="str">
        <f>IF(AND(AE394="sm",AG394="sm",AI395="sm"),AO394,IF(AND(AE394="sm",AG394="sm",AI395="ac"),AP394,IF(AND(AE394="sm",AG394="ac",AI395="sm"),AQ394,IF(AND(AE394="sm",AG394="ac",AI395="ac"),AR394,IF(AND(AE394="ac",AG394="sm",AI395="sm"),AS394,IF(AND(AE394="ac",AG394="sm",AI395="ac"),AT394,IF(AND(AE394="ac",AG394="ac",AI395="sm"),AU394,IF(AND(AE394="ac",AG394="ac",AI395="ac"),AV394,"－"))))))))</f>
        <v/>
      </c>
      <c r="AN394" s="77"/>
      <c r="AO394" s="77" t="e">
        <f>IF(OR(AF394&lt;=0,AH395&lt;=0),"／",IF(AL395-AL394+1&gt;=AK394/2,AD394,IF(AL393-AL392+1&gt;AL395-AL394+1,AD394-1,AD394)))</f>
        <v>#VALUE!</v>
      </c>
      <c r="AP394" s="77" t="e">
        <f>IF(OR(AF394&lt;=0,AH395&lt;=0),"／",IF(AL394&lt;=AK394/2+1,AD394,AD394-1))</f>
        <v>#VALUE!</v>
      </c>
      <c r="AQ394" s="77" t="e">
        <f>IF(OR(AF394&lt;=0,AH395&lt;=0),"／",IF(AL395&lt;AK395/2,AD394-1,AD394))</f>
        <v>#VALUE!</v>
      </c>
      <c r="AR394" s="77" t="str">
        <f>IF(OR(AF394&lt;=0,AH395&lt;=0),"／",AD394)</f>
        <v/>
      </c>
      <c r="AS394" s="77" t="e">
        <f>IF(OR(AF394&lt;=0,AH395&lt;=0),"／",IF(AND(AL394&gt;=AK394/2+1,AL395&gt;=AK395/2),AD394-1,IF(AND(AL394&gt;=AK394/2+1,AL395&lt;AK395/2+1),AD394-2,IF(AND(AL394&lt;=AK394/2,AL395&gt;=AK395/2),AD394,IF(AND(AL394&lt;=AK394/2,AL395&lt;AK395/2),AD394-1,AD394)))))</f>
        <v>#VALUE!</v>
      </c>
      <c r="AT394" s="77" t="e">
        <f>IF(OR(AF394&lt;=0,AH395&lt;=0),"／",IF(AL394&lt;(AK394/2+1),AD394,AD394-1))</f>
        <v>#VALUE!</v>
      </c>
      <c r="AU394" s="77" t="e">
        <f>IF(OR(AF394&lt;=0,AH395&lt;=0),"／",IF(AL395&gt;=AK395/2,AD394,AD394-1))</f>
        <v>#VALUE!</v>
      </c>
      <c r="AV394" s="77" t="str">
        <f>IF(OR(AF394&lt;=0,AH395&lt;=0),"／",AD394)</f>
        <v/>
      </c>
      <c r="AW394" s="77"/>
    </row>
    <row r="395" spans="1:49" x14ac:dyDescent="0.15">
      <c r="A395" s="181"/>
      <c r="B395" s="72" t="str">
        <f>IF(職歴入力シート!C328="昭和","S",IF(職歴入力シート!C328="平成","H",IF(職歴入力シート!C328="令和","R","")))</f>
        <v/>
      </c>
      <c r="C395" s="53">
        <f>職歴入力シート!D328</f>
        <v>0</v>
      </c>
      <c r="D395" s="56">
        <f>職歴入力シート!E328</f>
        <v>0</v>
      </c>
      <c r="E395" s="54">
        <f>職歴入力シート!F328</f>
        <v>0</v>
      </c>
      <c r="F395" s="200"/>
      <c r="G395" s="200"/>
      <c r="H395" s="200"/>
      <c r="I395" s="200"/>
      <c r="J395" s="200"/>
      <c r="K395" s="200"/>
      <c r="L395" s="205">
        <f>職歴入力シート!H328</f>
        <v>0</v>
      </c>
      <c r="M395" s="206"/>
      <c r="N395" s="207"/>
      <c r="O395" s="200"/>
      <c r="P395" s="200"/>
      <c r="Q395" s="200"/>
      <c r="R395" s="200"/>
      <c r="S395" s="200"/>
      <c r="T395" s="201"/>
      <c r="V395" s="202"/>
      <c r="W395" s="203"/>
      <c r="X395" s="204"/>
      <c r="Z395" s="78" t="str">
        <f t="shared" si="334"/>
        <v>0</v>
      </c>
      <c r="AA395" s="77">
        <f t="shared" si="335"/>
        <v>0</v>
      </c>
      <c r="AB395" s="77">
        <f t="shared" si="336"/>
        <v>0</v>
      </c>
      <c r="AC395" s="79" t="str">
        <f t="shared" si="337"/>
        <v>33.0.0</v>
      </c>
      <c r="AD395" s="179"/>
      <c r="AE395" s="180"/>
      <c r="AF395" s="79"/>
      <c r="AG395" s="79"/>
      <c r="AH395" s="80" t="str">
        <f>IFERROR((YEAR(AC396)-YEAR(AC395))*12+(MONTH(AC396)-MONTH(AC395))+1,"")</f>
        <v/>
      </c>
      <c r="AI395" s="79" t="str">
        <f>IF(AH395=1,"sm","ac")</f>
        <v>ac</v>
      </c>
      <c r="AJ395" s="78" t="str">
        <f t="shared" si="377"/>
        <v/>
      </c>
      <c r="AK395" s="77" t="str">
        <f t="shared" si="340"/>
        <v/>
      </c>
      <c r="AL395" s="77" t="str">
        <f t="shared" si="378"/>
        <v/>
      </c>
      <c r="AM395" s="82"/>
      <c r="AN395" s="77"/>
      <c r="AO395" s="77"/>
      <c r="AP395" s="77"/>
      <c r="AQ395" s="77"/>
      <c r="AR395" s="77"/>
      <c r="AS395" s="77"/>
      <c r="AT395" s="77"/>
      <c r="AU395" s="77"/>
      <c r="AV395" s="77"/>
      <c r="AW395" s="77"/>
    </row>
    <row r="396" spans="1:49" ht="13.5" customHeight="1" x14ac:dyDescent="0.15">
      <c r="A396" s="181">
        <v>163</v>
      </c>
      <c r="B396" s="71" t="str">
        <f>IF(職歴入力シート!C329="昭和","S",IF(職歴入力シート!C329="平成","H",IF(職歴入力シート!C329="令和","R","")))</f>
        <v/>
      </c>
      <c r="C396" s="51">
        <f>職歴入力シート!D329</f>
        <v>0</v>
      </c>
      <c r="D396" s="55">
        <f>職歴入力シート!E329</f>
        <v>0</v>
      </c>
      <c r="E396" s="52">
        <f>職歴入力シート!F329</f>
        <v>0</v>
      </c>
      <c r="F396" s="184">
        <f>職歴入力シート!G329</f>
        <v>0</v>
      </c>
      <c r="G396" s="184"/>
      <c r="H396" s="184"/>
      <c r="I396" s="184"/>
      <c r="J396" s="184"/>
      <c r="K396" s="184"/>
      <c r="L396" s="186">
        <f>職歴入力シート!H329</f>
        <v>0</v>
      </c>
      <c r="M396" s="187"/>
      <c r="N396" s="188"/>
      <c r="O396" s="184">
        <f>職歴入力シート!I329</f>
        <v>0</v>
      </c>
      <c r="P396" s="184"/>
      <c r="Q396" s="184"/>
      <c r="R396" s="184">
        <f>職歴入力シート!J329</f>
        <v>0</v>
      </c>
      <c r="S396" s="184"/>
      <c r="T396" s="189"/>
      <c r="V396" s="191" t="str">
        <f t="shared" si="350"/>
        <v/>
      </c>
      <c r="W396" s="193"/>
      <c r="X396" s="195"/>
      <c r="Z396" s="78" t="str">
        <f t="shared" si="334"/>
        <v>0</v>
      </c>
      <c r="AA396" s="77">
        <f t="shared" si="335"/>
        <v>0</v>
      </c>
      <c r="AB396" s="77">
        <f t="shared" si="336"/>
        <v>0</v>
      </c>
      <c r="AC396" s="79" t="str">
        <f t="shared" si="337"/>
        <v>33.0.0</v>
      </c>
      <c r="AD396" s="179" t="str">
        <f t="shared" ref="AD396" si="379">IFERROR((YEAR(AC397)-YEAR(AC396))*12+(MONTH(AC397)-MONTH(AC396))+1,"")</f>
        <v/>
      </c>
      <c r="AE396" s="180" t="str">
        <f>IF(AD396=1,"sm","ac")</f>
        <v>ac</v>
      </c>
      <c r="AF396" s="80" t="str">
        <f t="shared" ref="AF396" si="380">IFERROR((YEAR(AC396)-YEAR(AC395))*12+(MONTH(AC396)-MONTH(AC395))+1,"")</f>
        <v/>
      </c>
      <c r="AG396" s="79" t="str">
        <f>IF(AF396=1,"sm","ac")</f>
        <v>ac</v>
      </c>
      <c r="AH396" s="84"/>
      <c r="AI396" s="83"/>
      <c r="AJ396" s="78" t="str">
        <f t="shared" si="377"/>
        <v/>
      </c>
      <c r="AK396" s="77" t="str">
        <f t="shared" si="340"/>
        <v/>
      </c>
      <c r="AL396" s="77" t="str">
        <f t="shared" si="378"/>
        <v/>
      </c>
      <c r="AM396" s="81" t="str">
        <f>IF(AND(AE396="sm",AG396="sm",AI397="sm"),AO396,IF(AND(AE396="sm",AG396="sm",AI397="ac"),AP396,IF(AND(AE396="sm",AG396="ac",AI397="sm"),AQ396,IF(AND(AE396="sm",AG396="ac",AI397="ac"),AR396,IF(AND(AE396="ac",AG396="sm",AI397="sm"),AS396,IF(AND(AE396="ac",AG396="sm",AI397="ac"),AT396,IF(AND(AE396="ac",AG396="ac",AI397="sm"),AU396,IF(AND(AE396="ac",AG396="ac",AI397="ac"),AV396,"－"))))))))</f>
        <v/>
      </c>
      <c r="AN396" s="77"/>
      <c r="AO396" s="77" t="e">
        <f>IF(OR(AF396&lt;=0,AH397&lt;=0),"／",IF(AL397-AL396+1&gt;=AK396/2,AD396,IF(AL395-AL394+1&gt;AL397-AL396+1,AD396-1,AD396)))</f>
        <v>#VALUE!</v>
      </c>
      <c r="AP396" s="77" t="e">
        <f>IF(OR(AF396&lt;=0,AH397&lt;=0),"／",IF(AL396&lt;=AK396/2+1,AD396,AD396-1))</f>
        <v>#VALUE!</v>
      </c>
      <c r="AQ396" s="77" t="e">
        <f>IF(OR(AF396&lt;=0,AH397&lt;=0),"／",IF(AL397&lt;AK397/2,AD396-1,AD396))</f>
        <v>#VALUE!</v>
      </c>
      <c r="AR396" s="77" t="str">
        <f>IF(OR(AF396&lt;=0,AH397&lt;=0),"／",AD396)</f>
        <v/>
      </c>
      <c r="AS396" s="77" t="e">
        <f>IF(OR(AF396&lt;=0,AH397&lt;=0),"／",IF(AND(AL396&gt;=AK396/2+1,AL397&gt;=AK397/2),AD396-1,IF(AND(AL396&gt;=AK396/2+1,AL397&lt;AK397/2+1),AD396-2,IF(AND(AL396&lt;=AK396/2,AL397&gt;=AK397/2),AD396,IF(AND(AL396&lt;=AK396/2,AL397&lt;AK397/2),AD396-1,AD396)))))</f>
        <v>#VALUE!</v>
      </c>
      <c r="AT396" s="77" t="e">
        <f>IF(OR(AF396&lt;=0,AH397&lt;=0),"／",IF(AL396&lt;(AK396/2+1),AD396,AD396-1))</f>
        <v>#VALUE!</v>
      </c>
      <c r="AU396" s="77" t="e">
        <f>IF(OR(AF396&lt;=0,AH397&lt;=0),"／",IF(AL397&gt;=AK397/2,AD396,AD396-1))</f>
        <v>#VALUE!</v>
      </c>
      <c r="AV396" s="77" t="str">
        <f>IF(OR(AF396&lt;=0,AH397&lt;=0),"／",AD396)</f>
        <v/>
      </c>
      <c r="AW396" s="77"/>
    </row>
    <row r="397" spans="1:49" x14ac:dyDescent="0.15">
      <c r="A397" s="181"/>
      <c r="B397" s="72" t="str">
        <f>IF(職歴入力シート!C330="昭和","S",IF(職歴入力シート!C330="平成","H",IF(職歴入力シート!C330="令和","R","")))</f>
        <v/>
      </c>
      <c r="C397" s="53">
        <f>職歴入力シート!D330</f>
        <v>0</v>
      </c>
      <c r="D397" s="56">
        <f>職歴入力シート!E330</f>
        <v>0</v>
      </c>
      <c r="E397" s="54">
        <f>職歴入力シート!F330</f>
        <v>0</v>
      </c>
      <c r="F397" s="200"/>
      <c r="G397" s="200"/>
      <c r="H397" s="200"/>
      <c r="I397" s="200"/>
      <c r="J397" s="200"/>
      <c r="K397" s="200"/>
      <c r="L397" s="205">
        <f>職歴入力シート!H330</f>
        <v>0</v>
      </c>
      <c r="M397" s="206"/>
      <c r="N397" s="207"/>
      <c r="O397" s="200"/>
      <c r="P397" s="200"/>
      <c r="Q397" s="200"/>
      <c r="R397" s="200"/>
      <c r="S397" s="200"/>
      <c r="T397" s="201"/>
      <c r="V397" s="202"/>
      <c r="W397" s="203"/>
      <c r="X397" s="204"/>
      <c r="Z397" s="78" t="str">
        <f t="shared" si="334"/>
        <v>0</v>
      </c>
      <c r="AA397" s="77">
        <f t="shared" si="335"/>
        <v>0</v>
      </c>
      <c r="AB397" s="77">
        <f t="shared" si="336"/>
        <v>0</v>
      </c>
      <c r="AC397" s="79" t="str">
        <f t="shared" si="337"/>
        <v>33.0.0</v>
      </c>
      <c r="AD397" s="179"/>
      <c r="AE397" s="180"/>
      <c r="AF397" s="79"/>
      <c r="AG397" s="79"/>
      <c r="AH397" s="80" t="str">
        <f>IFERROR((YEAR(AC398)-YEAR(AC397))*12+(MONTH(AC398)-MONTH(AC397))+1,"")</f>
        <v/>
      </c>
      <c r="AI397" s="79" t="str">
        <f>IF(AH397=1,"sm","ac")</f>
        <v>ac</v>
      </c>
      <c r="AJ397" s="78" t="str">
        <f t="shared" si="377"/>
        <v/>
      </c>
      <c r="AK397" s="77" t="str">
        <f t="shared" si="340"/>
        <v/>
      </c>
      <c r="AL397" s="77" t="str">
        <f t="shared" si="378"/>
        <v/>
      </c>
      <c r="AM397" s="82"/>
      <c r="AN397" s="77"/>
      <c r="AO397" s="77"/>
      <c r="AP397" s="77"/>
      <c r="AQ397" s="77"/>
      <c r="AR397" s="77"/>
      <c r="AS397" s="77"/>
      <c r="AT397" s="77"/>
      <c r="AU397" s="77"/>
      <c r="AV397" s="77"/>
      <c r="AW397" s="77"/>
    </row>
    <row r="398" spans="1:49" ht="13.5" customHeight="1" x14ac:dyDescent="0.15">
      <c r="A398" s="181">
        <v>164</v>
      </c>
      <c r="B398" s="71" t="str">
        <f>IF(職歴入力シート!C331="昭和","S",IF(職歴入力シート!C331="平成","H",IF(職歴入力シート!C331="令和","R","")))</f>
        <v/>
      </c>
      <c r="C398" s="51">
        <f>職歴入力シート!D331</f>
        <v>0</v>
      </c>
      <c r="D398" s="55">
        <f>職歴入力シート!E331</f>
        <v>0</v>
      </c>
      <c r="E398" s="52">
        <f>職歴入力シート!F331</f>
        <v>0</v>
      </c>
      <c r="F398" s="184">
        <f>職歴入力シート!G331</f>
        <v>0</v>
      </c>
      <c r="G398" s="184"/>
      <c r="H398" s="184"/>
      <c r="I398" s="184"/>
      <c r="J398" s="184"/>
      <c r="K398" s="184"/>
      <c r="L398" s="186">
        <f>職歴入力シート!H331</f>
        <v>0</v>
      </c>
      <c r="M398" s="187"/>
      <c r="N398" s="188"/>
      <c r="O398" s="184">
        <f>職歴入力シート!I331</f>
        <v>0</v>
      </c>
      <c r="P398" s="184"/>
      <c r="Q398" s="184"/>
      <c r="R398" s="184">
        <f>職歴入力シート!J331</f>
        <v>0</v>
      </c>
      <c r="S398" s="184"/>
      <c r="T398" s="189"/>
      <c r="V398" s="191" t="str">
        <f t="shared" si="350"/>
        <v/>
      </c>
      <c r="W398" s="193"/>
      <c r="X398" s="195"/>
      <c r="Z398" s="78" t="str">
        <f t="shared" si="334"/>
        <v>0</v>
      </c>
      <c r="AA398" s="77">
        <f t="shared" si="335"/>
        <v>0</v>
      </c>
      <c r="AB398" s="77">
        <f t="shared" si="336"/>
        <v>0</v>
      </c>
      <c r="AC398" s="79" t="str">
        <f t="shared" si="337"/>
        <v>33.0.0</v>
      </c>
      <c r="AD398" s="179" t="str">
        <f t="shared" ref="AD398" si="381">IFERROR((YEAR(AC399)-YEAR(AC398))*12+(MONTH(AC399)-MONTH(AC398))+1,"")</f>
        <v/>
      </c>
      <c r="AE398" s="180" t="str">
        <f>IF(AD398=1,"sm","ac")</f>
        <v>ac</v>
      </c>
      <c r="AF398" s="80" t="str">
        <f t="shared" ref="AF398" si="382">IFERROR((YEAR(AC398)-YEAR(AC397))*12+(MONTH(AC398)-MONTH(AC397))+1,"")</f>
        <v/>
      </c>
      <c r="AG398" s="79" t="str">
        <f>IF(AF398=1,"sm","ac")</f>
        <v>ac</v>
      </c>
      <c r="AH398" s="84"/>
      <c r="AI398" s="83"/>
      <c r="AJ398" s="78" t="str">
        <f t="shared" si="377"/>
        <v/>
      </c>
      <c r="AK398" s="77" t="str">
        <f t="shared" si="340"/>
        <v/>
      </c>
      <c r="AL398" s="77" t="str">
        <f t="shared" si="378"/>
        <v/>
      </c>
      <c r="AM398" s="81" t="str">
        <f>IF(AND(AE398="sm",AG398="sm",AI399="sm"),AO398,IF(AND(AE398="sm",AG398="sm",AI399="ac"),AP398,IF(AND(AE398="sm",AG398="ac",AI399="sm"),AQ398,IF(AND(AE398="sm",AG398="ac",AI399="ac"),AR398,IF(AND(AE398="ac",AG398="sm",AI399="sm"),AS398,IF(AND(AE398="ac",AG398="sm",AI399="ac"),AT398,IF(AND(AE398="ac",AG398="ac",AI399="sm"),AU398,IF(AND(AE398="ac",AG398="ac",AI399="ac"),AV398,"－"))))))))</f>
        <v/>
      </c>
      <c r="AN398" s="77"/>
      <c r="AO398" s="77" t="e">
        <f>IF(OR(AF398&lt;=0,AH399&lt;=0),"／",IF(AL399-AL398+1&gt;=AK398/2,AD398,IF(AL397-AL396+1&gt;AL399-AL398+1,AD398-1,AD398)))</f>
        <v>#VALUE!</v>
      </c>
      <c r="AP398" s="77" t="e">
        <f>IF(OR(AF398&lt;=0,AH399&lt;=0),"／",IF(AL398&lt;=AK398/2+1,AD398,AD398-1))</f>
        <v>#VALUE!</v>
      </c>
      <c r="AQ398" s="77" t="e">
        <f>IF(OR(AF398&lt;=0,AH399&lt;=0),"／",IF(AL399&lt;AK399/2,AD398-1,AD398))</f>
        <v>#VALUE!</v>
      </c>
      <c r="AR398" s="77" t="str">
        <f>IF(OR(AF398&lt;=0,AH399&lt;=0),"／",AD398)</f>
        <v/>
      </c>
      <c r="AS398" s="77" t="e">
        <f>IF(OR(AF398&lt;=0,AH399&lt;=0),"／",IF(AND(AL398&gt;=AK398/2+1,AL399&gt;=AK399/2),AD398-1,IF(AND(AL398&gt;=AK398/2+1,AL399&lt;AK399/2+1),AD398-2,IF(AND(AL398&lt;=AK398/2,AL399&gt;=AK399/2),AD398,IF(AND(AL398&lt;=AK398/2,AL399&lt;AK399/2),AD398-1,AD398)))))</f>
        <v>#VALUE!</v>
      </c>
      <c r="AT398" s="77" t="e">
        <f>IF(OR(AF398&lt;=0,AH399&lt;=0),"／",IF(AL398&lt;(AK398/2+1),AD398,AD398-1))</f>
        <v>#VALUE!</v>
      </c>
      <c r="AU398" s="77" t="e">
        <f>IF(OR(AF398&lt;=0,AH399&lt;=0),"／",IF(AL399&gt;=AK399/2,AD398,AD398-1))</f>
        <v>#VALUE!</v>
      </c>
      <c r="AV398" s="77" t="str">
        <f>IF(OR(AF398&lt;=0,AH399&lt;=0),"／",AD398)</f>
        <v/>
      </c>
      <c r="AW398" s="77"/>
    </row>
    <row r="399" spans="1:49" x14ac:dyDescent="0.15">
      <c r="A399" s="181"/>
      <c r="B399" s="72" t="str">
        <f>IF(職歴入力シート!C332="昭和","S",IF(職歴入力シート!C332="平成","H",IF(職歴入力シート!C332="令和","R","")))</f>
        <v/>
      </c>
      <c r="C399" s="53">
        <f>職歴入力シート!D332</f>
        <v>0</v>
      </c>
      <c r="D399" s="56">
        <f>職歴入力シート!E332</f>
        <v>0</v>
      </c>
      <c r="E399" s="54">
        <f>職歴入力シート!F332</f>
        <v>0</v>
      </c>
      <c r="F399" s="200"/>
      <c r="G399" s="200"/>
      <c r="H399" s="200"/>
      <c r="I399" s="200"/>
      <c r="J399" s="200"/>
      <c r="K399" s="200"/>
      <c r="L399" s="205">
        <f>職歴入力シート!H332</f>
        <v>0</v>
      </c>
      <c r="M399" s="206"/>
      <c r="N399" s="207"/>
      <c r="O399" s="200"/>
      <c r="P399" s="200"/>
      <c r="Q399" s="200"/>
      <c r="R399" s="200"/>
      <c r="S399" s="200"/>
      <c r="T399" s="201"/>
      <c r="V399" s="202"/>
      <c r="W399" s="203"/>
      <c r="X399" s="204"/>
      <c r="Z399" s="78" t="str">
        <f t="shared" si="334"/>
        <v>0</v>
      </c>
      <c r="AA399" s="77">
        <f t="shared" si="335"/>
        <v>0</v>
      </c>
      <c r="AB399" s="77">
        <f t="shared" si="336"/>
        <v>0</v>
      </c>
      <c r="AC399" s="79" t="str">
        <f t="shared" si="337"/>
        <v>33.0.0</v>
      </c>
      <c r="AD399" s="179"/>
      <c r="AE399" s="180"/>
      <c r="AF399" s="79"/>
      <c r="AG399" s="79"/>
      <c r="AH399" s="80" t="str">
        <f>IFERROR((YEAR(AC400)-YEAR(AC399))*12+(MONTH(AC400)-MONTH(AC399))+1,"")</f>
        <v/>
      </c>
      <c r="AI399" s="79" t="str">
        <f>IF(AH399=1,"sm","ac")</f>
        <v>ac</v>
      </c>
      <c r="AJ399" s="78" t="str">
        <f t="shared" si="377"/>
        <v/>
      </c>
      <c r="AK399" s="77" t="str">
        <f t="shared" si="340"/>
        <v/>
      </c>
      <c r="AL399" s="77" t="str">
        <f t="shared" si="378"/>
        <v/>
      </c>
      <c r="AM399" s="82"/>
      <c r="AN399" s="77"/>
      <c r="AO399" s="77"/>
      <c r="AP399" s="77"/>
      <c r="AQ399" s="77"/>
      <c r="AR399" s="77"/>
      <c r="AS399" s="77"/>
      <c r="AT399" s="77"/>
      <c r="AU399" s="77"/>
      <c r="AV399" s="77"/>
      <c r="AW399" s="77"/>
    </row>
    <row r="400" spans="1:49" ht="13.5" customHeight="1" x14ac:dyDescent="0.15">
      <c r="A400" s="181">
        <v>165</v>
      </c>
      <c r="B400" s="71" t="str">
        <f>IF(職歴入力シート!C333="昭和","S",IF(職歴入力シート!C333="平成","H",IF(職歴入力シート!C333="令和","R","")))</f>
        <v/>
      </c>
      <c r="C400" s="51">
        <f>職歴入力シート!D333</f>
        <v>0</v>
      </c>
      <c r="D400" s="55">
        <f>職歴入力シート!E333</f>
        <v>0</v>
      </c>
      <c r="E400" s="52">
        <f>職歴入力シート!F333</f>
        <v>0</v>
      </c>
      <c r="F400" s="184">
        <f>職歴入力シート!G333</f>
        <v>0</v>
      </c>
      <c r="G400" s="184"/>
      <c r="H400" s="184"/>
      <c r="I400" s="184"/>
      <c r="J400" s="184"/>
      <c r="K400" s="184"/>
      <c r="L400" s="186">
        <f>職歴入力シート!H333</f>
        <v>0</v>
      </c>
      <c r="M400" s="187"/>
      <c r="N400" s="188"/>
      <c r="O400" s="184">
        <f>職歴入力シート!I333</f>
        <v>0</v>
      </c>
      <c r="P400" s="184"/>
      <c r="Q400" s="184"/>
      <c r="R400" s="184">
        <f>職歴入力シート!J333</f>
        <v>0</v>
      </c>
      <c r="S400" s="184"/>
      <c r="T400" s="189"/>
      <c r="V400" s="191" t="str">
        <f t="shared" si="350"/>
        <v/>
      </c>
      <c r="W400" s="193"/>
      <c r="X400" s="195"/>
      <c r="Z400" s="78" t="str">
        <f t="shared" si="334"/>
        <v>0</v>
      </c>
      <c r="AA400" s="77">
        <f t="shared" si="335"/>
        <v>0</v>
      </c>
      <c r="AB400" s="77">
        <f t="shared" si="336"/>
        <v>0</v>
      </c>
      <c r="AC400" s="79" t="str">
        <f t="shared" si="337"/>
        <v>33.0.0</v>
      </c>
      <c r="AD400" s="179" t="str">
        <f t="shared" ref="AD400" si="383">IFERROR((YEAR(AC401)-YEAR(AC400))*12+(MONTH(AC401)-MONTH(AC400))+1,"")</f>
        <v/>
      </c>
      <c r="AE400" s="180" t="str">
        <f>IF(AD400=1,"sm","ac")</f>
        <v>ac</v>
      </c>
      <c r="AF400" s="80" t="str">
        <f t="shared" ref="AF400" si="384">IFERROR((YEAR(AC400)-YEAR(AC399))*12+(MONTH(AC400)-MONTH(AC399))+1,"")</f>
        <v/>
      </c>
      <c r="AG400" s="79" t="str">
        <f>IF(AF400=1,"sm","ac")</f>
        <v>ac</v>
      </c>
      <c r="AH400" s="84"/>
      <c r="AI400" s="83"/>
      <c r="AJ400" s="78" t="str">
        <f t="shared" si="377"/>
        <v/>
      </c>
      <c r="AK400" s="77" t="str">
        <f t="shared" si="340"/>
        <v/>
      </c>
      <c r="AL400" s="77" t="str">
        <f t="shared" si="378"/>
        <v/>
      </c>
      <c r="AM400" s="81" t="str">
        <f>IF(AND(AE400="sm",AG400="sm",AI401="sm"),AO400,IF(AND(AE400="sm",AG400="sm",AI401="ac"),AP400,IF(AND(AE400="sm",AG400="ac",AI401="sm"),AQ400,IF(AND(AE400="sm",AG400="ac",AI401="ac"),AR400,IF(AND(AE400="ac",AG400="sm",AI401="sm"),AS400,IF(AND(AE400="ac",AG400="sm",AI401="ac"),AT400,IF(AND(AE400="ac",AG400="ac",AI401="sm"),AU400,IF(AND(AE400="ac",AG400="ac",AI401="ac"),AV400,"－"))))))))</f>
        <v/>
      </c>
      <c r="AN400" s="77"/>
      <c r="AO400" s="77" t="e">
        <f>IF(OR(AF400&lt;=0,AH401&lt;=0),"／",IF(AL401-AL400+1&gt;=AK400/2,AD400,IF(AL399-AL398+1&gt;AL401-AL400+1,AD400-1,AD400)))</f>
        <v>#VALUE!</v>
      </c>
      <c r="AP400" s="77" t="e">
        <f>IF(OR(AF400&lt;=0,AH401&lt;=0),"／",IF(AL400&lt;=AK400/2+1,AD400,AD400-1))</f>
        <v>#VALUE!</v>
      </c>
      <c r="AQ400" s="77" t="e">
        <f>IF(OR(AF400&lt;=0,AH401&lt;=0),"／",IF(AL401&lt;AK401/2,AD400-1,AD400))</f>
        <v>#VALUE!</v>
      </c>
      <c r="AR400" s="77" t="str">
        <f>IF(OR(AF400&lt;=0,AH401&lt;=0),"／",AD400)</f>
        <v/>
      </c>
      <c r="AS400" s="77" t="e">
        <f>IF(OR(AF400&lt;=0,AH401&lt;=0),"／",IF(AND(AL400&gt;=AK400/2+1,AL401&gt;=AK401/2),AD400-1,IF(AND(AL400&gt;=AK400/2+1,AL401&lt;AK401/2+1),AD400-2,IF(AND(AL400&lt;=AK400/2,AL401&gt;=AK401/2),AD400,IF(AND(AL400&lt;=AK400/2,AL401&lt;AK401/2),AD400-1,AD400)))))</f>
        <v>#VALUE!</v>
      </c>
      <c r="AT400" s="77" t="e">
        <f>IF(OR(AF400&lt;=0,AH401&lt;=0),"／",IF(AL400&lt;(AK400/2+1),AD400,AD400-1))</f>
        <v>#VALUE!</v>
      </c>
      <c r="AU400" s="77" t="e">
        <f>IF(OR(AF400&lt;=0,AH401&lt;=0),"／",IF(AL401&gt;=AK401/2,AD400,AD400-1))</f>
        <v>#VALUE!</v>
      </c>
      <c r="AV400" s="77" t="str">
        <f>IF(OR(AF400&lt;=0,AH401&lt;=0),"／",AD400)</f>
        <v/>
      </c>
      <c r="AW400" s="77"/>
    </row>
    <row r="401" spans="1:49" x14ac:dyDescent="0.15">
      <c r="A401" s="181"/>
      <c r="B401" s="72" t="str">
        <f>IF(職歴入力シート!C334="昭和","S",IF(職歴入力シート!C334="平成","H",IF(職歴入力シート!C334="令和","R","")))</f>
        <v/>
      </c>
      <c r="C401" s="53">
        <f>職歴入力シート!D334</f>
        <v>0</v>
      </c>
      <c r="D401" s="56">
        <f>職歴入力シート!E334</f>
        <v>0</v>
      </c>
      <c r="E401" s="54">
        <f>職歴入力シート!F334</f>
        <v>0</v>
      </c>
      <c r="F401" s="200"/>
      <c r="G401" s="200"/>
      <c r="H401" s="200"/>
      <c r="I401" s="200"/>
      <c r="J401" s="200"/>
      <c r="K401" s="200"/>
      <c r="L401" s="205">
        <f>職歴入力シート!H334</f>
        <v>0</v>
      </c>
      <c r="M401" s="206"/>
      <c r="N401" s="207"/>
      <c r="O401" s="200"/>
      <c r="P401" s="200"/>
      <c r="Q401" s="200"/>
      <c r="R401" s="200"/>
      <c r="S401" s="200"/>
      <c r="T401" s="201"/>
      <c r="V401" s="202"/>
      <c r="W401" s="203"/>
      <c r="X401" s="204"/>
      <c r="Z401" s="78" t="str">
        <f t="shared" si="334"/>
        <v>0</v>
      </c>
      <c r="AA401" s="77">
        <f t="shared" si="335"/>
        <v>0</v>
      </c>
      <c r="AB401" s="77">
        <f t="shared" si="336"/>
        <v>0</v>
      </c>
      <c r="AC401" s="79" t="str">
        <f t="shared" si="337"/>
        <v>33.0.0</v>
      </c>
      <c r="AD401" s="179"/>
      <c r="AE401" s="180"/>
      <c r="AF401" s="79"/>
      <c r="AG401" s="79"/>
      <c r="AH401" s="80" t="str">
        <f>IFERROR((YEAR(AC402)-YEAR(AC401))*12+(MONTH(AC402)-MONTH(AC401))+1,"")</f>
        <v/>
      </c>
      <c r="AI401" s="79" t="str">
        <f>IF(AH401=1,"sm","ac")</f>
        <v>ac</v>
      </c>
      <c r="AJ401" s="78" t="str">
        <f t="shared" si="377"/>
        <v/>
      </c>
      <c r="AK401" s="77" t="str">
        <f t="shared" si="340"/>
        <v/>
      </c>
      <c r="AL401" s="77" t="str">
        <f t="shared" si="378"/>
        <v/>
      </c>
      <c r="AM401" s="82"/>
      <c r="AN401" s="77"/>
      <c r="AO401" s="77"/>
      <c r="AP401" s="77"/>
      <c r="AQ401" s="77"/>
      <c r="AR401" s="77"/>
      <c r="AS401" s="77"/>
      <c r="AT401" s="77"/>
      <c r="AU401" s="77"/>
      <c r="AV401" s="77"/>
      <c r="AW401" s="77"/>
    </row>
    <row r="402" spans="1:49" ht="13.5" customHeight="1" x14ac:dyDescent="0.15">
      <c r="A402" s="181">
        <v>166</v>
      </c>
      <c r="B402" s="71" t="str">
        <f>IF(職歴入力シート!C335="昭和","S",IF(職歴入力シート!C335="平成","H",IF(職歴入力シート!C335="令和","R","")))</f>
        <v/>
      </c>
      <c r="C402" s="51">
        <f>職歴入力シート!D335</f>
        <v>0</v>
      </c>
      <c r="D402" s="55">
        <f>職歴入力シート!E335</f>
        <v>0</v>
      </c>
      <c r="E402" s="52">
        <f>職歴入力シート!F335</f>
        <v>0</v>
      </c>
      <c r="F402" s="184">
        <f>職歴入力シート!G335</f>
        <v>0</v>
      </c>
      <c r="G402" s="184"/>
      <c r="H402" s="184"/>
      <c r="I402" s="184"/>
      <c r="J402" s="184"/>
      <c r="K402" s="184"/>
      <c r="L402" s="186">
        <f>職歴入力シート!H335</f>
        <v>0</v>
      </c>
      <c r="M402" s="187"/>
      <c r="N402" s="188"/>
      <c r="O402" s="184">
        <f>職歴入力シート!I335</f>
        <v>0</v>
      </c>
      <c r="P402" s="184"/>
      <c r="Q402" s="184"/>
      <c r="R402" s="184">
        <f>職歴入力シート!J335</f>
        <v>0</v>
      </c>
      <c r="S402" s="184"/>
      <c r="T402" s="189"/>
      <c r="V402" s="191" t="str">
        <f t="shared" si="350"/>
        <v/>
      </c>
      <c r="W402" s="193"/>
      <c r="X402" s="195"/>
      <c r="Z402" s="78" t="str">
        <f t="shared" si="334"/>
        <v>0</v>
      </c>
      <c r="AA402" s="77">
        <f t="shared" si="335"/>
        <v>0</v>
      </c>
      <c r="AB402" s="77">
        <f t="shared" si="336"/>
        <v>0</v>
      </c>
      <c r="AC402" s="79" t="str">
        <f t="shared" si="337"/>
        <v>33.0.0</v>
      </c>
      <c r="AD402" s="179" t="str">
        <f t="shared" ref="AD402" si="385">IFERROR((YEAR(AC403)-YEAR(AC402))*12+(MONTH(AC403)-MONTH(AC402))+1,"")</f>
        <v/>
      </c>
      <c r="AE402" s="180" t="str">
        <f>IF(AD402=1,"sm","ac")</f>
        <v>ac</v>
      </c>
      <c r="AF402" s="80" t="str">
        <f t="shared" ref="AF402" si="386">IFERROR((YEAR(AC402)-YEAR(AC401))*12+(MONTH(AC402)-MONTH(AC401))+1,"")</f>
        <v/>
      </c>
      <c r="AG402" s="79" t="str">
        <f>IF(AF402=1,"sm","ac")</f>
        <v>ac</v>
      </c>
      <c r="AH402" s="84"/>
      <c r="AI402" s="83"/>
      <c r="AJ402" s="78" t="str">
        <f t="shared" si="377"/>
        <v/>
      </c>
      <c r="AK402" s="77" t="str">
        <f t="shared" si="340"/>
        <v/>
      </c>
      <c r="AL402" s="77" t="str">
        <f t="shared" si="378"/>
        <v/>
      </c>
      <c r="AM402" s="81" t="str">
        <f>IF(AND(AE402="sm",AG402="sm",AI403="sm"),AO402,IF(AND(AE402="sm",AG402="sm",AI403="ac"),AP402,IF(AND(AE402="sm",AG402="ac",AI403="sm"),AQ402,IF(AND(AE402="sm",AG402="ac",AI403="ac"),AR402,IF(AND(AE402="ac",AG402="sm",AI403="sm"),AS402,IF(AND(AE402="ac",AG402="sm",AI403="ac"),AT402,IF(AND(AE402="ac",AG402="ac",AI403="sm"),AU402,IF(AND(AE402="ac",AG402="ac",AI403="ac"),AV402,"－"))))))))</f>
        <v/>
      </c>
      <c r="AN402" s="77"/>
      <c r="AO402" s="77" t="e">
        <f>IF(OR(AF402&lt;=0,AH403&lt;=0),"／",IF(AL403-AL402+1&gt;=AK402/2,AD402,IF(AL401-AL400+1&gt;AL403-AL402+1,AD402-1,AD402)))</f>
        <v>#VALUE!</v>
      </c>
      <c r="AP402" s="77" t="e">
        <f>IF(OR(AF402&lt;=0,AH403&lt;=0),"／",IF(AL402&lt;=AK402/2+1,AD402,AD402-1))</f>
        <v>#VALUE!</v>
      </c>
      <c r="AQ402" s="77" t="e">
        <f>IF(OR(AF402&lt;=0,AH403&lt;=0),"／",IF(AL403&lt;AK403/2,AD402-1,AD402))</f>
        <v>#VALUE!</v>
      </c>
      <c r="AR402" s="77" t="str">
        <f>IF(OR(AF402&lt;=0,AH403&lt;=0),"／",AD402)</f>
        <v/>
      </c>
      <c r="AS402" s="77" t="e">
        <f>IF(OR(AF402&lt;=0,AH403&lt;=0),"／",IF(AND(AL402&gt;=AK402/2+1,AL403&gt;=AK403/2),AD402-1,IF(AND(AL402&gt;=AK402/2+1,AL403&lt;AK403/2+1),AD402-2,IF(AND(AL402&lt;=AK402/2,AL403&gt;=AK403/2),AD402,IF(AND(AL402&lt;=AK402/2,AL403&lt;AK403/2),AD402-1,AD402)))))</f>
        <v>#VALUE!</v>
      </c>
      <c r="AT402" s="77" t="e">
        <f>IF(OR(AF402&lt;=0,AH403&lt;=0),"／",IF(AL402&lt;(AK402/2+1),AD402,AD402-1))</f>
        <v>#VALUE!</v>
      </c>
      <c r="AU402" s="77" t="e">
        <f>IF(OR(AF402&lt;=0,AH403&lt;=0),"／",IF(AL403&gt;=AK403/2,AD402,AD402-1))</f>
        <v>#VALUE!</v>
      </c>
      <c r="AV402" s="77" t="str">
        <f>IF(OR(AF402&lt;=0,AH403&lt;=0),"／",AD402)</f>
        <v/>
      </c>
      <c r="AW402" s="77"/>
    </row>
    <row r="403" spans="1:49" x14ac:dyDescent="0.15">
      <c r="A403" s="181"/>
      <c r="B403" s="72" t="str">
        <f>IF(職歴入力シート!C336="昭和","S",IF(職歴入力シート!C336="平成","H",IF(職歴入力シート!C336="令和","R","")))</f>
        <v/>
      </c>
      <c r="C403" s="53">
        <f>職歴入力シート!D336</f>
        <v>0</v>
      </c>
      <c r="D403" s="56">
        <f>職歴入力シート!E336</f>
        <v>0</v>
      </c>
      <c r="E403" s="54">
        <f>職歴入力シート!F336</f>
        <v>0</v>
      </c>
      <c r="F403" s="200"/>
      <c r="G403" s="200"/>
      <c r="H403" s="200"/>
      <c r="I403" s="200"/>
      <c r="J403" s="200"/>
      <c r="K403" s="200"/>
      <c r="L403" s="205">
        <f>職歴入力シート!H336</f>
        <v>0</v>
      </c>
      <c r="M403" s="206"/>
      <c r="N403" s="207"/>
      <c r="O403" s="200"/>
      <c r="P403" s="200"/>
      <c r="Q403" s="200"/>
      <c r="R403" s="200"/>
      <c r="S403" s="200"/>
      <c r="T403" s="201"/>
      <c r="V403" s="202"/>
      <c r="W403" s="203"/>
      <c r="X403" s="204"/>
      <c r="Z403" s="78" t="str">
        <f t="shared" si="334"/>
        <v>0</v>
      </c>
      <c r="AA403" s="77">
        <f t="shared" si="335"/>
        <v>0</v>
      </c>
      <c r="AB403" s="77">
        <f t="shared" si="336"/>
        <v>0</v>
      </c>
      <c r="AC403" s="79" t="str">
        <f t="shared" si="337"/>
        <v>33.0.0</v>
      </c>
      <c r="AD403" s="179"/>
      <c r="AE403" s="180"/>
      <c r="AF403" s="79"/>
      <c r="AG403" s="79"/>
      <c r="AH403" s="80" t="str">
        <f>IFERROR((YEAR(AC404)-YEAR(AC403))*12+(MONTH(AC404)-MONTH(AC403))+1,"")</f>
        <v/>
      </c>
      <c r="AI403" s="79" t="str">
        <f>IF(AH403=1,"sm","ac")</f>
        <v>ac</v>
      </c>
      <c r="AJ403" s="78" t="str">
        <f t="shared" si="377"/>
        <v/>
      </c>
      <c r="AK403" s="77" t="str">
        <f t="shared" si="340"/>
        <v/>
      </c>
      <c r="AL403" s="77" t="str">
        <f t="shared" si="378"/>
        <v/>
      </c>
      <c r="AM403" s="82"/>
      <c r="AN403" s="77"/>
      <c r="AO403" s="77"/>
      <c r="AP403" s="77"/>
      <c r="AQ403" s="77"/>
      <c r="AR403" s="77"/>
      <c r="AS403" s="77"/>
      <c r="AT403" s="77"/>
      <c r="AU403" s="77"/>
      <c r="AV403" s="77"/>
      <c r="AW403" s="77"/>
    </row>
    <row r="404" spans="1:49" ht="13.5" customHeight="1" x14ac:dyDescent="0.15">
      <c r="A404" s="181">
        <v>167</v>
      </c>
      <c r="B404" s="71" t="str">
        <f>IF(職歴入力シート!C337="昭和","S",IF(職歴入力シート!C337="平成","H",IF(職歴入力シート!C337="令和","R","")))</f>
        <v/>
      </c>
      <c r="C404" s="51">
        <f>職歴入力シート!D337</f>
        <v>0</v>
      </c>
      <c r="D404" s="55">
        <f>職歴入力シート!E337</f>
        <v>0</v>
      </c>
      <c r="E404" s="52">
        <f>職歴入力シート!F337</f>
        <v>0</v>
      </c>
      <c r="F404" s="184">
        <f>職歴入力シート!G337</f>
        <v>0</v>
      </c>
      <c r="G404" s="184"/>
      <c r="H404" s="184"/>
      <c r="I404" s="184"/>
      <c r="J404" s="184"/>
      <c r="K404" s="184"/>
      <c r="L404" s="186">
        <f>職歴入力シート!H337</f>
        <v>0</v>
      </c>
      <c r="M404" s="187"/>
      <c r="N404" s="188"/>
      <c r="O404" s="184">
        <f>職歴入力シート!I337</f>
        <v>0</v>
      </c>
      <c r="P404" s="184"/>
      <c r="Q404" s="184"/>
      <c r="R404" s="184">
        <f>職歴入力シート!J337</f>
        <v>0</v>
      </c>
      <c r="S404" s="184"/>
      <c r="T404" s="189"/>
      <c r="V404" s="191" t="str">
        <f t="shared" si="350"/>
        <v/>
      </c>
      <c r="W404" s="193"/>
      <c r="X404" s="195"/>
      <c r="Z404" s="78" t="str">
        <f t="shared" si="334"/>
        <v>0</v>
      </c>
      <c r="AA404" s="77">
        <f t="shared" si="335"/>
        <v>0</v>
      </c>
      <c r="AB404" s="77">
        <f t="shared" si="336"/>
        <v>0</v>
      </c>
      <c r="AC404" s="79" t="str">
        <f t="shared" si="337"/>
        <v>33.0.0</v>
      </c>
      <c r="AD404" s="179" t="str">
        <f t="shared" ref="AD404" si="387">IFERROR((YEAR(AC405)-YEAR(AC404))*12+(MONTH(AC405)-MONTH(AC404))+1,"")</f>
        <v/>
      </c>
      <c r="AE404" s="180" t="str">
        <f>IF(AD404=1,"sm","ac")</f>
        <v>ac</v>
      </c>
      <c r="AF404" s="80" t="str">
        <f t="shared" ref="AF404" si="388">IFERROR((YEAR(AC404)-YEAR(AC403))*12+(MONTH(AC404)-MONTH(AC403))+1,"")</f>
        <v/>
      </c>
      <c r="AG404" s="79" t="str">
        <f>IF(AF404=1,"sm","ac")</f>
        <v>ac</v>
      </c>
      <c r="AH404" s="84"/>
      <c r="AI404" s="83"/>
      <c r="AJ404" s="78" t="str">
        <f t="shared" si="377"/>
        <v/>
      </c>
      <c r="AK404" s="77" t="str">
        <f t="shared" si="340"/>
        <v/>
      </c>
      <c r="AL404" s="77" t="str">
        <f t="shared" si="378"/>
        <v/>
      </c>
      <c r="AM404" s="81" t="str">
        <f>IF(AND(AE404="sm",AG404="sm",AI405="sm"),AO404,IF(AND(AE404="sm",AG404="sm",AI405="ac"),AP404,IF(AND(AE404="sm",AG404="ac",AI405="sm"),AQ404,IF(AND(AE404="sm",AG404="ac",AI405="ac"),AR404,IF(AND(AE404="ac",AG404="sm",AI405="sm"),AS404,IF(AND(AE404="ac",AG404="sm",AI405="ac"),AT404,IF(AND(AE404="ac",AG404="ac",AI405="sm"),AU404,IF(AND(AE404="ac",AG404="ac",AI405="ac"),AV404,"－"))))))))</f>
        <v/>
      </c>
      <c r="AN404" s="77"/>
      <c r="AO404" s="77" t="e">
        <f>IF(OR(AF404&lt;=0,AH405&lt;=0),"／",IF(AL405-AL404+1&gt;=AK404/2,AD404,IF(AL403-AL402+1&gt;AL405-AL404+1,AD404-1,AD404)))</f>
        <v>#VALUE!</v>
      </c>
      <c r="AP404" s="77" t="e">
        <f>IF(OR(AF404&lt;=0,AH405&lt;=0),"／",IF(AL404&lt;=AK404/2+1,AD404,AD404-1))</f>
        <v>#VALUE!</v>
      </c>
      <c r="AQ404" s="77" t="e">
        <f>IF(OR(AF404&lt;=0,AH405&lt;=0),"／",IF(AL405&lt;AK405/2,AD404-1,AD404))</f>
        <v>#VALUE!</v>
      </c>
      <c r="AR404" s="77" t="str">
        <f>IF(OR(AF404&lt;=0,AH405&lt;=0),"／",AD404)</f>
        <v/>
      </c>
      <c r="AS404" s="77" t="e">
        <f>IF(OR(AF404&lt;=0,AH405&lt;=0),"／",IF(AND(AL404&gt;=AK404/2+1,AL405&gt;=AK405/2),AD404-1,IF(AND(AL404&gt;=AK404/2+1,AL405&lt;AK405/2+1),AD404-2,IF(AND(AL404&lt;=AK404/2,AL405&gt;=AK405/2),AD404,IF(AND(AL404&lt;=AK404/2,AL405&lt;AK405/2),AD404-1,AD404)))))</f>
        <v>#VALUE!</v>
      </c>
      <c r="AT404" s="77" t="e">
        <f>IF(OR(AF404&lt;=0,AH405&lt;=0),"／",IF(AL404&lt;(AK404/2+1),AD404,AD404-1))</f>
        <v>#VALUE!</v>
      </c>
      <c r="AU404" s="77" t="e">
        <f>IF(OR(AF404&lt;=0,AH405&lt;=0),"／",IF(AL405&gt;=AK405/2,AD404,AD404-1))</f>
        <v>#VALUE!</v>
      </c>
      <c r="AV404" s="77" t="str">
        <f>IF(OR(AF404&lt;=0,AH405&lt;=0),"／",AD404)</f>
        <v/>
      </c>
      <c r="AW404" s="77"/>
    </row>
    <row r="405" spans="1:49" x14ac:dyDescent="0.15">
      <c r="A405" s="181"/>
      <c r="B405" s="72" t="str">
        <f>IF(職歴入力シート!C338="昭和","S",IF(職歴入力シート!C338="平成","H",IF(職歴入力シート!C338="令和","R","")))</f>
        <v/>
      </c>
      <c r="C405" s="53">
        <f>職歴入力シート!D338</f>
        <v>0</v>
      </c>
      <c r="D405" s="56">
        <f>職歴入力シート!E338</f>
        <v>0</v>
      </c>
      <c r="E405" s="54">
        <f>職歴入力シート!F338</f>
        <v>0</v>
      </c>
      <c r="F405" s="200"/>
      <c r="G405" s="200"/>
      <c r="H405" s="200"/>
      <c r="I405" s="200"/>
      <c r="J405" s="200"/>
      <c r="K405" s="200"/>
      <c r="L405" s="205">
        <f>職歴入力シート!H338</f>
        <v>0</v>
      </c>
      <c r="M405" s="206"/>
      <c r="N405" s="207"/>
      <c r="O405" s="200"/>
      <c r="P405" s="200"/>
      <c r="Q405" s="200"/>
      <c r="R405" s="200"/>
      <c r="S405" s="200"/>
      <c r="T405" s="201"/>
      <c r="V405" s="202"/>
      <c r="W405" s="203"/>
      <c r="X405" s="204"/>
      <c r="Z405" s="78" t="str">
        <f t="shared" si="334"/>
        <v>0</v>
      </c>
      <c r="AA405" s="77">
        <f t="shared" si="335"/>
        <v>0</v>
      </c>
      <c r="AB405" s="77">
        <f t="shared" si="336"/>
        <v>0</v>
      </c>
      <c r="AC405" s="79" t="str">
        <f t="shared" si="337"/>
        <v>33.0.0</v>
      </c>
      <c r="AD405" s="179"/>
      <c r="AE405" s="180"/>
      <c r="AF405" s="79"/>
      <c r="AG405" s="79"/>
      <c r="AH405" s="80" t="str">
        <f>IFERROR((YEAR(AC406)-YEAR(AC405))*12+(MONTH(AC406)-MONTH(AC405))+1,"")</f>
        <v/>
      </c>
      <c r="AI405" s="79" t="str">
        <f>IF(AH405=1,"sm","ac")</f>
        <v>ac</v>
      </c>
      <c r="AJ405" s="78" t="str">
        <f t="shared" si="377"/>
        <v/>
      </c>
      <c r="AK405" s="77" t="str">
        <f t="shared" si="340"/>
        <v/>
      </c>
      <c r="AL405" s="77" t="str">
        <f t="shared" si="378"/>
        <v/>
      </c>
      <c r="AM405" s="82"/>
      <c r="AN405" s="77"/>
      <c r="AO405" s="77"/>
      <c r="AP405" s="77"/>
      <c r="AQ405" s="77"/>
      <c r="AR405" s="77"/>
      <c r="AS405" s="77"/>
      <c r="AT405" s="77"/>
      <c r="AU405" s="77"/>
      <c r="AV405" s="77"/>
      <c r="AW405" s="77"/>
    </row>
    <row r="406" spans="1:49" ht="13.5" customHeight="1" x14ac:dyDescent="0.15">
      <c r="A406" s="181">
        <v>168</v>
      </c>
      <c r="B406" s="71" t="str">
        <f>IF(職歴入力シート!C339="昭和","S",IF(職歴入力シート!C339="平成","H",IF(職歴入力シート!C339="令和","R","")))</f>
        <v/>
      </c>
      <c r="C406" s="51">
        <f>職歴入力シート!D339</f>
        <v>0</v>
      </c>
      <c r="D406" s="55">
        <f>職歴入力シート!E339</f>
        <v>0</v>
      </c>
      <c r="E406" s="52">
        <f>職歴入力シート!F339</f>
        <v>0</v>
      </c>
      <c r="F406" s="184">
        <f>職歴入力シート!G339</f>
        <v>0</v>
      </c>
      <c r="G406" s="184"/>
      <c r="H406" s="184"/>
      <c r="I406" s="184"/>
      <c r="J406" s="184"/>
      <c r="K406" s="184"/>
      <c r="L406" s="186">
        <f>職歴入力シート!H339</f>
        <v>0</v>
      </c>
      <c r="M406" s="187"/>
      <c r="N406" s="188"/>
      <c r="O406" s="184">
        <f>職歴入力シート!I339</f>
        <v>0</v>
      </c>
      <c r="P406" s="184"/>
      <c r="Q406" s="184"/>
      <c r="R406" s="184">
        <f>職歴入力シート!J339</f>
        <v>0</v>
      </c>
      <c r="S406" s="184"/>
      <c r="T406" s="189"/>
      <c r="V406" s="191" t="str">
        <f t="shared" si="350"/>
        <v/>
      </c>
      <c r="W406" s="193"/>
      <c r="X406" s="195"/>
      <c r="Z406" s="78" t="str">
        <f t="shared" si="334"/>
        <v>0</v>
      </c>
      <c r="AA406" s="77">
        <f t="shared" si="335"/>
        <v>0</v>
      </c>
      <c r="AB406" s="77">
        <f t="shared" si="336"/>
        <v>0</v>
      </c>
      <c r="AC406" s="79" t="str">
        <f t="shared" si="337"/>
        <v>33.0.0</v>
      </c>
      <c r="AD406" s="179" t="str">
        <f t="shared" ref="AD406" si="389">IFERROR((YEAR(AC407)-YEAR(AC406))*12+(MONTH(AC407)-MONTH(AC406))+1,"")</f>
        <v/>
      </c>
      <c r="AE406" s="180" t="str">
        <f>IF(AD406=1,"sm","ac")</f>
        <v>ac</v>
      </c>
      <c r="AF406" s="80" t="str">
        <f t="shared" ref="AF406" si="390">IFERROR((YEAR(AC406)-YEAR(AC405))*12+(MONTH(AC406)-MONTH(AC405))+1,"")</f>
        <v/>
      </c>
      <c r="AG406" s="79" t="str">
        <f>IF(AF406=1,"sm","ac")</f>
        <v>ac</v>
      </c>
      <c r="AH406" s="84"/>
      <c r="AI406" s="83"/>
      <c r="AJ406" s="78" t="str">
        <f t="shared" si="377"/>
        <v/>
      </c>
      <c r="AK406" s="77" t="str">
        <f t="shared" si="340"/>
        <v/>
      </c>
      <c r="AL406" s="77" t="str">
        <f t="shared" si="378"/>
        <v/>
      </c>
      <c r="AM406" s="81" t="str">
        <f>IF(AND(AE406="sm",AG406="sm",AI407="sm"),AO406,IF(AND(AE406="sm",AG406="sm",AI407="ac"),AP406,IF(AND(AE406="sm",AG406="ac",AI407="sm"),AQ406,IF(AND(AE406="sm",AG406="ac",AI407="ac"),AR406,IF(AND(AE406="ac",AG406="sm",AI407="sm"),AS406,IF(AND(AE406="ac",AG406="sm",AI407="ac"),AT406,IF(AND(AE406="ac",AG406="ac",AI407="sm"),AU406,IF(AND(AE406="ac",AG406="ac",AI407="ac"),AV406,"－"))))))))</f>
        <v/>
      </c>
      <c r="AN406" s="77"/>
      <c r="AO406" s="77" t="e">
        <f>IF(OR(AF406&lt;=0,AH407&lt;=0),"／",IF(AL407-AL406+1&gt;=AK406/2,AD406,IF(AL405-AL404+1&gt;AL407-AL406+1,AD406-1,AD406)))</f>
        <v>#VALUE!</v>
      </c>
      <c r="AP406" s="77" t="e">
        <f>IF(OR(AF406&lt;=0,AH407&lt;=0),"／",IF(AL406&lt;=AK406/2+1,AD406,AD406-1))</f>
        <v>#VALUE!</v>
      </c>
      <c r="AQ406" s="77" t="e">
        <f>IF(OR(AF406&lt;=0,AH407&lt;=0),"／",IF(AL407&lt;AK407/2,AD406-1,AD406))</f>
        <v>#VALUE!</v>
      </c>
      <c r="AR406" s="77" t="str">
        <f>IF(OR(AF406&lt;=0,AH407&lt;=0),"／",AD406)</f>
        <v/>
      </c>
      <c r="AS406" s="77" t="e">
        <f>IF(OR(AF406&lt;=0,AH407&lt;=0),"／",IF(AND(AL406&gt;=AK406/2+1,AL407&gt;=AK407/2),AD406-1,IF(AND(AL406&gt;=AK406/2+1,AL407&lt;AK407/2+1),AD406-2,IF(AND(AL406&lt;=AK406/2,AL407&gt;=AK407/2),AD406,IF(AND(AL406&lt;=AK406/2,AL407&lt;AK407/2),AD406-1,AD406)))))</f>
        <v>#VALUE!</v>
      </c>
      <c r="AT406" s="77" t="e">
        <f>IF(OR(AF406&lt;=0,AH407&lt;=0),"／",IF(AL406&lt;(AK406/2+1),AD406,AD406-1))</f>
        <v>#VALUE!</v>
      </c>
      <c r="AU406" s="77" t="e">
        <f>IF(OR(AF406&lt;=0,AH407&lt;=0),"／",IF(AL407&gt;=AK407/2,AD406,AD406-1))</f>
        <v>#VALUE!</v>
      </c>
      <c r="AV406" s="77" t="str">
        <f>IF(OR(AF406&lt;=0,AH407&lt;=0),"／",AD406)</f>
        <v/>
      </c>
      <c r="AW406" s="77"/>
    </row>
    <row r="407" spans="1:49" x14ac:dyDescent="0.15">
      <c r="A407" s="181"/>
      <c r="B407" s="72" t="str">
        <f>IF(職歴入力シート!C340="昭和","S",IF(職歴入力シート!C340="平成","H",IF(職歴入力シート!C340="令和","R","")))</f>
        <v/>
      </c>
      <c r="C407" s="53">
        <f>職歴入力シート!D340</f>
        <v>0</v>
      </c>
      <c r="D407" s="56">
        <f>職歴入力シート!E340</f>
        <v>0</v>
      </c>
      <c r="E407" s="54">
        <f>職歴入力シート!F340</f>
        <v>0</v>
      </c>
      <c r="F407" s="200"/>
      <c r="G407" s="200"/>
      <c r="H407" s="200"/>
      <c r="I407" s="200"/>
      <c r="J407" s="200"/>
      <c r="K407" s="200"/>
      <c r="L407" s="205">
        <f>職歴入力シート!H340</f>
        <v>0</v>
      </c>
      <c r="M407" s="206"/>
      <c r="N407" s="207"/>
      <c r="O407" s="200"/>
      <c r="P407" s="200"/>
      <c r="Q407" s="200"/>
      <c r="R407" s="200"/>
      <c r="S407" s="200"/>
      <c r="T407" s="201"/>
      <c r="V407" s="202"/>
      <c r="W407" s="203"/>
      <c r="X407" s="204"/>
      <c r="Z407" s="78" t="str">
        <f t="shared" si="334"/>
        <v>0</v>
      </c>
      <c r="AA407" s="77">
        <f t="shared" si="335"/>
        <v>0</v>
      </c>
      <c r="AB407" s="77">
        <f t="shared" si="336"/>
        <v>0</v>
      </c>
      <c r="AC407" s="79" t="str">
        <f t="shared" si="337"/>
        <v>33.0.0</v>
      </c>
      <c r="AD407" s="179"/>
      <c r="AE407" s="180"/>
      <c r="AF407" s="79"/>
      <c r="AG407" s="79"/>
      <c r="AH407" s="80" t="str">
        <f>IFERROR((YEAR(AC408)-YEAR(AC407))*12+(MONTH(AC408)-MONTH(AC407))+1,"")</f>
        <v/>
      </c>
      <c r="AI407" s="79" t="str">
        <f>IF(AH407=1,"sm","ac")</f>
        <v>ac</v>
      </c>
      <c r="AJ407" s="78" t="str">
        <f t="shared" si="377"/>
        <v/>
      </c>
      <c r="AK407" s="77" t="str">
        <f t="shared" si="340"/>
        <v/>
      </c>
      <c r="AL407" s="77" t="str">
        <f t="shared" si="378"/>
        <v/>
      </c>
      <c r="AM407" s="82"/>
      <c r="AN407" s="77"/>
      <c r="AO407" s="77"/>
      <c r="AP407" s="77"/>
      <c r="AQ407" s="77"/>
      <c r="AR407" s="77"/>
      <c r="AS407" s="77"/>
      <c r="AT407" s="77"/>
      <c r="AU407" s="77"/>
      <c r="AV407" s="77"/>
      <c r="AW407" s="77"/>
    </row>
    <row r="408" spans="1:49" ht="13.5" customHeight="1" x14ac:dyDescent="0.15">
      <c r="A408" s="181">
        <v>169</v>
      </c>
      <c r="B408" s="71" t="str">
        <f>IF(職歴入力シート!C341="昭和","S",IF(職歴入力シート!C341="平成","H",IF(職歴入力シート!C341="令和","R","")))</f>
        <v/>
      </c>
      <c r="C408" s="51">
        <f>職歴入力シート!D341</f>
        <v>0</v>
      </c>
      <c r="D408" s="55">
        <f>職歴入力シート!E341</f>
        <v>0</v>
      </c>
      <c r="E408" s="52">
        <f>職歴入力シート!F341</f>
        <v>0</v>
      </c>
      <c r="F408" s="184">
        <f>職歴入力シート!G341</f>
        <v>0</v>
      </c>
      <c r="G408" s="184"/>
      <c r="H408" s="184"/>
      <c r="I408" s="184"/>
      <c r="J408" s="184"/>
      <c r="K408" s="184"/>
      <c r="L408" s="186">
        <f>職歴入力シート!H341</f>
        <v>0</v>
      </c>
      <c r="M408" s="187"/>
      <c r="N408" s="188"/>
      <c r="O408" s="184">
        <f>職歴入力シート!I341</f>
        <v>0</v>
      </c>
      <c r="P408" s="184"/>
      <c r="Q408" s="184"/>
      <c r="R408" s="184">
        <f>職歴入力シート!J341</f>
        <v>0</v>
      </c>
      <c r="S408" s="184"/>
      <c r="T408" s="189"/>
      <c r="V408" s="191" t="str">
        <f t="shared" si="350"/>
        <v/>
      </c>
      <c r="W408" s="193"/>
      <c r="X408" s="195"/>
      <c r="Z408" s="78" t="str">
        <f t="shared" si="334"/>
        <v>0</v>
      </c>
      <c r="AA408" s="77">
        <f t="shared" si="335"/>
        <v>0</v>
      </c>
      <c r="AB408" s="77">
        <f t="shared" si="336"/>
        <v>0</v>
      </c>
      <c r="AC408" s="79" t="str">
        <f t="shared" si="337"/>
        <v>33.0.0</v>
      </c>
      <c r="AD408" s="179" t="str">
        <f t="shared" ref="AD408" si="391">IFERROR((YEAR(AC409)-YEAR(AC408))*12+(MONTH(AC409)-MONTH(AC408))+1,"")</f>
        <v/>
      </c>
      <c r="AE408" s="180" t="str">
        <f>IF(AD408=1,"sm","ac")</f>
        <v>ac</v>
      </c>
      <c r="AF408" s="80" t="str">
        <f t="shared" ref="AF408" si="392">IFERROR((YEAR(AC408)-YEAR(AC407))*12+(MONTH(AC408)-MONTH(AC407))+1,"")</f>
        <v/>
      </c>
      <c r="AG408" s="79" t="str">
        <f>IF(AF408=1,"sm","ac")</f>
        <v>ac</v>
      </c>
      <c r="AH408" s="84"/>
      <c r="AI408" s="83"/>
      <c r="AJ408" s="78" t="str">
        <f t="shared" si="377"/>
        <v/>
      </c>
      <c r="AK408" s="77" t="str">
        <f t="shared" si="340"/>
        <v/>
      </c>
      <c r="AL408" s="77" t="str">
        <f t="shared" si="378"/>
        <v/>
      </c>
      <c r="AM408" s="81" t="str">
        <f>IF(AND(AE408="sm",AG408="sm",AI409="sm"),AO408,IF(AND(AE408="sm",AG408="sm",AI409="ac"),AP408,IF(AND(AE408="sm",AG408="ac",AI409="sm"),AQ408,IF(AND(AE408="sm",AG408="ac",AI409="ac"),AR408,IF(AND(AE408="ac",AG408="sm",AI409="sm"),AS408,IF(AND(AE408="ac",AG408="sm",AI409="ac"),AT408,IF(AND(AE408="ac",AG408="ac",AI409="sm"),AU408,IF(AND(AE408="ac",AG408="ac",AI409="ac"),AV408,"－"))))))))</f>
        <v/>
      </c>
      <c r="AN408" s="77"/>
      <c r="AO408" s="77" t="e">
        <f>IF(OR(AF408&lt;=0,AH409&lt;=0),"／",IF(AL409-AL408+1&gt;=AK408/2,AD408,IF(AL407-AL406+1&gt;AL409-AL408+1,AD408-1,AD408)))</f>
        <v>#VALUE!</v>
      </c>
      <c r="AP408" s="77" t="e">
        <f>IF(OR(AF408&lt;=0,AH409&lt;=0),"／",IF(AL408&lt;=AK408/2+1,AD408,AD408-1))</f>
        <v>#VALUE!</v>
      </c>
      <c r="AQ408" s="77" t="e">
        <f>IF(OR(AF408&lt;=0,AH409&lt;=0),"／",IF(AL409&lt;AK409/2,AD408-1,AD408))</f>
        <v>#VALUE!</v>
      </c>
      <c r="AR408" s="77" t="str">
        <f>IF(OR(AF408&lt;=0,AH409&lt;=0),"／",AD408)</f>
        <v/>
      </c>
      <c r="AS408" s="77" t="e">
        <f>IF(OR(AF408&lt;=0,AH409&lt;=0),"／",IF(AND(AL408&gt;=AK408/2+1,AL409&gt;=AK409/2),AD408-1,IF(AND(AL408&gt;=AK408/2+1,AL409&lt;AK409/2+1),AD408-2,IF(AND(AL408&lt;=AK408/2,AL409&gt;=AK409/2),AD408,IF(AND(AL408&lt;=AK408/2,AL409&lt;AK409/2),AD408-1,AD408)))))</f>
        <v>#VALUE!</v>
      </c>
      <c r="AT408" s="77" t="e">
        <f>IF(OR(AF408&lt;=0,AH409&lt;=0),"／",IF(AL408&lt;(AK408/2+1),AD408,AD408-1))</f>
        <v>#VALUE!</v>
      </c>
      <c r="AU408" s="77" t="e">
        <f>IF(OR(AF408&lt;=0,AH409&lt;=0),"／",IF(AL409&gt;=AK409/2,AD408,AD408-1))</f>
        <v>#VALUE!</v>
      </c>
      <c r="AV408" s="77" t="str">
        <f>IF(OR(AF408&lt;=0,AH409&lt;=0),"／",AD408)</f>
        <v/>
      </c>
      <c r="AW408" s="77"/>
    </row>
    <row r="409" spans="1:49" x14ac:dyDescent="0.15">
      <c r="A409" s="181"/>
      <c r="B409" s="72" t="str">
        <f>IF(職歴入力シート!C342="昭和","S",IF(職歴入力シート!C342="平成","H",IF(職歴入力シート!C342="令和","R","")))</f>
        <v/>
      </c>
      <c r="C409" s="53">
        <f>職歴入力シート!D342</f>
        <v>0</v>
      </c>
      <c r="D409" s="56">
        <f>職歴入力シート!E342</f>
        <v>0</v>
      </c>
      <c r="E409" s="54">
        <f>職歴入力シート!F342</f>
        <v>0</v>
      </c>
      <c r="F409" s="200"/>
      <c r="G409" s="200"/>
      <c r="H409" s="200"/>
      <c r="I409" s="200"/>
      <c r="J409" s="200"/>
      <c r="K409" s="200"/>
      <c r="L409" s="205">
        <f>職歴入力シート!H342</f>
        <v>0</v>
      </c>
      <c r="M409" s="206"/>
      <c r="N409" s="207"/>
      <c r="O409" s="200"/>
      <c r="P409" s="200"/>
      <c r="Q409" s="200"/>
      <c r="R409" s="200"/>
      <c r="S409" s="200"/>
      <c r="T409" s="201"/>
      <c r="V409" s="202"/>
      <c r="W409" s="203"/>
      <c r="X409" s="204"/>
      <c r="Z409" s="78" t="str">
        <f t="shared" si="334"/>
        <v>0</v>
      </c>
      <c r="AA409" s="77">
        <f t="shared" si="335"/>
        <v>0</v>
      </c>
      <c r="AB409" s="77">
        <f t="shared" si="336"/>
        <v>0</v>
      </c>
      <c r="AC409" s="79" t="str">
        <f t="shared" si="337"/>
        <v>33.0.0</v>
      </c>
      <c r="AD409" s="179"/>
      <c r="AE409" s="180"/>
      <c r="AF409" s="79"/>
      <c r="AG409" s="79"/>
      <c r="AH409" s="80" t="str">
        <f>IFERROR((YEAR(AC410)-YEAR(AC409))*12+(MONTH(AC410)-MONTH(AC409))+1,"")</f>
        <v/>
      </c>
      <c r="AI409" s="79" t="str">
        <f>IF(AH409=1,"sm","ac")</f>
        <v>ac</v>
      </c>
      <c r="AJ409" s="78" t="str">
        <f t="shared" si="377"/>
        <v/>
      </c>
      <c r="AK409" s="77" t="str">
        <f t="shared" si="340"/>
        <v/>
      </c>
      <c r="AL409" s="77" t="str">
        <f t="shared" si="378"/>
        <v/>
      </c>
      <c r="AM409" s="82"/>
      <c r="AN409" s="77"/>
      <c r="AO409" s="77"/>
      <c r="AP409" s="77"/>
      <c r="AQ409" s="77"/>
      <c r="AR409" s="77"/>
      <c r="AS409" s="77"/>
      <c r="AT409" s="77"/>
      <c r="AU409" s="77"/>
      <c r="AV409" s="77"/>
      <c r="AW409" s="77"/>
    </row>
    <row r="410" spans="1:49" ht="13.5" customHeight="1" x14ac:dyDescent="0.15">
      <c r="A410" s="181">
        <v>170</v>
      </c>
      <c r="B410" s="71" t="str">
        <f>IF(職歴入力シート!C343="昭和","S",IF(職歴入力シート!C343="平成","H",IF(職歴入力シート!C343="令和","R","")))</f>
        <v/>
      </c>
      <c r="C410" s="51">
        <f>職歴入力シート!D343</f>
        <v>0</v>
      </c>
      <c r="D410" s="55">
        <f>職歴入力シート!E343</f>
        <v>0</v>
      </c>
      <c r="E410" s="52">
        <f>職歴入力シート!F343</f>
        <v>0</v>
      </c>
      <c r="F410" s="184">
        <f>職歴入力シート!G343</f>
        <v>0</v>
      </c>
      <c r="G410" s="184"/>
      <c r="H410" s="184"/>
      <c r="I410" s="184"/>
      <c r="J410" s="184"/>
      <c r="K410" s="184"/>
      <c r="L410" s="186">
        <f>職歴入力シート!H343</f>
        <v>0</v>
      </c>
      <c r="M410" s="187"/>
      <c r="N410" s="188"/>
      <c r="O410" s="184">
        <f>職歴入力シート!I343</f>
        <v>0</v>
      </c>
      <c r="P410" s="184"/>
      <c r="Q410" s="184"/>
      <c r="R410" s="184">
        <f>職歴入力シート!J343</f>
        <v>0</v>
      </c>
      <c r="S410" s="184"/>
      <c r="T410" s="189"/>
      <c r="V410" s="191" t="str">
        <f t="shared" si="350"/>
        <v/>
      </c>
      <c r="W410" s="193"/>
      <c r="X410" s="195"/>
      <c r="Z410" s="78" t="str">
        <f t="shared" si="334"/>
        <v>0</v>
      </c>
      <c r="AA410" s="77">
        <f t="shared" si="335"/>
        <v>0</v>
      </c>
      <c r="AB410" s="77">
        <f t="shared" si="336"/>
        <v>0</v>
      </c>
      <c r="AC410" s="79" t="str">
        <f t="shared" si="337"/>
        <v>33.0.0</v>
      </c>
      <c r="AD410" s="179" t="str">
        <f t="shared" ref="AD410" si="393">IFERROR((YEAR(AC411)-YEAR(AC410))*12+(MONTH(AC411)-MONTH(AC410))+1,"")</f>
        <v/>
      </c>
      <c r="AE410" s="180" t="str">
        <f>IF(AD410=1,"sm","ac")</f>
        <v>ac</v>
      </c>
      <c r="AF410" s="80" t="str">
        <f t="shared" ref="AF410" si="394">IFERROR((YEAR(AC410)-YEAR(AC409))*12+(MONTH(AC410)-MONTH(AC409))+1,"")</f>
        <v/>
      </c>
      <c r="AG410" s="79" t="str">
        <f>IF(AF410=1,"sm","ac")</f>
        <v>ac</v>
      </c>
      <c r="AH410" s="84"/>
      <c r="AI410" s="83"/>
      <c r="AJ410" s="78" t="str">
        <f t="shared" si="377"/>
        <v/>
      </c>
      <c r="AK410" s="77" t="str">
        <f t="shared" si="340"/>
        <v/>
      </c>
      <c r="AL410" s="77" t="str">
        <f t="shared" si="378"/>
        <v/>
      </c>
      <c r="AM410" s="81" t="str">
        <f>IF(AND(AE410="sm",AG410="sm",AI411="sm"),AO410,IF(AND(AE410="sm",AG410="sm",AI411="ac"),AP410,IF(AND(AE410="sm",AG410="ac",AI411="sm"),AQ410,IF(AND(AE410="sm",AG410="ac",AI411="ac"),AR410,IF(AND(AE410="ac",AG410="sm",AI411="sm"),AS410,IF(AND(AE410="ac",AG410="sm",AI411="ac"),AT410,IF(AND(AE410="ac",AG410="ac",AI411="sm"),AU410,IF(AND(AE410="ac",AG410="ac",AI411="ac"),AV410,"－"))))))))</f>
        <v/>
      </c>
      <c r="AN410" s="77"/>
      <c r="AO410" s="77" t="e">
        <f>IF(OR(AF410&lt;=0,AH411&lt;=0),"／",IF(AL411-AL410+1&gt;=AK410/2,AD410,IF(AL409-AL408+1&gt;AL411-AL410+1,AD410-1,AD410)))</f>
        <v>#VALUE!</v>
      </c>
      <c r="AP410" s="77" t="e">
        <f>IF(OR(AF410&lt;=0,AH411&lt;=0),"／",IF(AL410&lt;=AK410/2+1,AD410,AD410-1))</f>
        <v>#VALUE!</v>
      </c>
      <c r="AQ410" s="77" t="e">
        <f>IF(OR(AF410&lt;=0,AH411&lt;=0),"／",IF(AL411&lt;AK411/2,AD410-1,AD410))</f>
        <v>#VALUE!</v>
      </c>
      <c r="AR410" s="77" t="str">
        <f>IF(OR(AF410&lt;=0,AH411&lt;=0),"／",AD410)</f>
        <v/>
      </c>
      <c r="AS410" s="77" t="e">
        <f>IF(OR(AF410&lt;=0,AH411&lt;=0),"／",IF(AND(AL410&gt;=AK410/2+1,AL411&gt;=AK411/2),AD410-1,IF(AND(AL410&gt;=AK410/2+1,AL411&lt;AK411/2+1),AD410-2,IF(AND(AL410&lt;=AK410/2,AL411&gt;=AK411/2),AD410,IF(AND(AL410&lt;=AK410/2,AL411&lt;AK411/2),AD410-1,AD410)))))</f>
        <v>#VALUE!</v>
      </c>
      <c r="AT410" s="77" t="e">
        <f>IF(OR(AF410&lt;=0,AH411&lt;=0),"／",IF(AL410&lt;(AK410/2+1),AD410,AD410-1))</f>
        <v>#VALUE!</v>
      </c>
      <c r="AU410" s="77" t="e">
        <f>IF(OR(AF410&lt;=0,AH411&lt;=0),"／",IF(AL411&gt;=AK411/2,AD410,AD410-1))</f>
        <v>#VALUE!</v>
      </c>
      <c r="AV410" s="77" t="str">
        <f>IF(OR(AF410&lt;=0,AH411&lt;=0),"／",AD410)</f>
        <v/>
      </c>
      <c r="AW410" s="77"/>
    </row>
    <row r="411" spans="1:49" x14ac:dyDescent="0.15">
      <c r="A411" s="181"/>
      <c r="B411" s="72" t="str">
        <f>IF(職歴入力シート!C344="昭和","S",IF(職歴入力シート!C344="平成","H",IF(職歴入力シート!C344="令和","R","")))</f>
        <v/>
      </c>
      <c r="C411" s="53">
        <f>職歴入力シート!D344</f>
        <v>0</v>
      </c>
      <c r="D411" s="56">
        <f>職歴入力シート!E344</f>
        <v>0</v>
      </c>
      <c r="E411" s="54">
        <f>職歴入力シート!F344</f>
        <v>0</v>
      </c>
      <c r="F411" s="200"/>
      <c r="G411" s="200"/>
      <c r="H411" s="200"/>
      <c r="I411" s="200"/>
      <c r="J411" s="200"/>
      <c r="K411" s="200"/>
      <c r="L411" s="205">
        <f>職歴入力シート!H344</f>
        <v>0</v>
      </c>
      <c r="M411" s="206"/>
      <c r="N411" s="207"/>
      <c r="O411" s="200"/>
      <c r="P411" s="200"/>
      <c r="Q411" s="200"/>
      <c r="R411" s="200"/>
      <c r="S411" s="200"/>
      <c r="T411" s="201"/>
      <c r="V411" s="202"/>
      <c r="W411" s="203"/>
      <c r="X411" s="204"/>
      <c r="Z411" s="78" t="str">
        <f t="shared" si="334"/>
        <v>0</v>
      </c>
      <c r="AA411" s="77">
        <f t="shared" si="335"/>
        <v>0</v>
      </c>
      <c r="AB411" s="77">
        <f t="shared" si="336"/>
        <v>0</v>
      </c>
      <c r="AC411" s="79" t="str">
        <f t="shared" si="337"/>
        <v>33.0.0</v>
      </c>
      <c r="AD411" s="179"/>
      <c r="AE411" s="180"/>
      <c r="AF411" s="79"/>
      <c r="AG411" s="79"/>
      <c r="AH411" s="80" t="str">
        <f>IFERROR((YEAR(AC412)-YEAR(AC411))*12+(MONTH(AC412)-MONTH(AC411))+1,"")</f>
        <v/>
      </c>
      <c r="AI411" s="79" t="str">
        <f>IF(AH411=1,"sm","ac")</f>
        <v>ac</v>
      </c>
      <c r="AJ411" s="78" t="str">
        <f t="shared" si="377"/>
        <v/>
      </c>
      <c r="AK411" s="77" t="str">
        <f t="shared" si="340"/>
        <v/>
      </c>
      <c r="AL411" s="77" t="str">
        <f t="shared" si="378"/>
        <v/>
      </c>
      <c r="AM411" s="82"/>
      <c r="AN411" s="77"/>
      <c r="AO411" s="77"/>
      <c r="AP411" s="77"/>
      <c r="AQ411" s="77"/>
      <c r="AR411" s="77"/>
      <c r="AS411" s="77"/>
      <c r="AT411" s="77"/>
      <c r="AU411" s="77"/>
      <c r="AV411" s="77"/>
      <c r="AW411" s="77"/>
    </row>
    <row r="412" spans="1:49" ht="13.5" customHeight="1" x14ac:dyDescent="0.15">
      <c r="A412" s="181">
        <v>171</v>
      </c>
      <c r="B412" s="71" t="str">
        <f>IF(職歴入力シート!C345="昭和","S",IF(職歴入力シート!C345="平成","H",IF(職歴入力シート!C345="令和","R","")))</f>
        <v/>
      </c>
      <c r="C412" s="51">
        <f>職歴入力シート!D345</f>
        <v>0</v>
      </c>
      <c r="D412" s="55">
        <f>職歴入力シート!E345</f>
        <v>0</v>
      </c>
      <c r="E412" s="52">
        <f>職歴入力シート!F345</f>
        <v>0</v>
      </c>
      <c r="F412" s="184">
        <f>職歴入力シート!G345</f>
        <v>0</v>
      </c>
      <c r="G412" s="184"/>
      <c r="H412" s="184"/>
      <c r="I412" s="184"/>
      <c r="J412" s="184"/>
      <c r="K412" s="184"/>
      <c r="L412" s="186">
        <f>職歴入力シート!H345</f>
        <v>0</v>
      </c>
      <c r="M412" s="187"/>
      <c r="N412" s="188"/>
      <c r="O412" s="184">
        <f>職歴入力シート!I345</f>
        <v>0</v>
      </c>
      <c r="P412" s="184"/>
      <c r="Q412" s="184"/>
      <c r="R412" s="184">
        <f>職歴入力シート!J345</f>
        <v>0</v>
      </c>
      <c r="S412" s="184"/>
      <c r="T412" s="189"/>
      <c r="V412" s="191" t="str">
        <f t="shared" si="350"/>
        <v/>
      </c>
      <c r="W412" s="193"/>
      <c r="X412" s="195"/>
      <c r="Z412" s="78" t="str">
        <f t="shared" si="334"/>
        <v>0</v>
      </c>
      <c r="AA412" s="77">
        <f t="shared" si="335"/>
        <v>0</v>
      </c>
      <c r="AB412" s="77">
        <f t="shared" si="336"/>
        <v>0</v>
      </c>
      <c r="AC412" s="79" t="str">
        <f t="shared" si="337"/>
        <v>33.0.0</v>
      </c>
      <c r="AD412" s="179" t="str">
        <f t="shared" ref="AD412" si="395">IFERROR((YEAR(AC413)-YEAR(AC412))*12+(MONTH(AC413)-MONTH(AC412))+1,"")</f>
        <v/>
      </c>
      <c r="AE412" s="180" t="str">
        <f>IF(AD412=1,"sm","ac")</f>
        <v>ac</v>
      </c>
      <c r="AF412" s="80" t="str">
        <f t="shared" ref="AF412" si="396">IFERROR((YEAR(AC412)-YEAR(AC411))*12+(MONTH(AC412)-MONTH(AC411))+1,"")</f>
        <v/>
      </c>
      <c r="AG412" s="79" t="str">
        <f>IF(AF412=1,"sm","ac")</f>
        <v>ac</v>
      </c>
      <c r="AH412" s="84"/>
      <c r="AI412" s="83"/>
      <c r="AJ412" s="78" t="str">
        <f t="shared" si="377"/>
        <v/>
      </c>
      <c r="AK412" s="77" t="str">
        <f t="shared" si="340"/>
        <v/>
      </c>
      <c r="AL412" s="77" t="str">
        <f t="shared" si="378"/>
        <v/>
      </c>
      <c r="AM412" s="81" t="str">
        <f>IF(AND(AE412="sm",AG412="sm",AI413="sm"),AO412,IF(AND(AE412="sm",AG412="sm",AI413="ac"),AP412,IF(AND(AE412="sm",AG412="ac",AI413="sm"),AQ412,IF(AND(AE412="sm",AG412="ac",AI413="ac"),AR412,IF(AND(AE412="ac",AG412="sm",AI413="sm"),AS412,IF(AND(AE412="ac",AG412="sm",AI413="ac"),AT412,IF(AND(AE412="ac",AG412="ac",AI413="sm"),AU412,IF(AND(AE412="ac",AG412="ac",AI413="ac"),AV412,"－"))))))))</f>
        <v/>
      </c>
      <c r="AN412" s="77"/>
      <c r="AO412" s="77" t="e">
        <f>IF(OR(AF412&lt;=0,AH413&lt;=0),"／",IF(AL413-AL412+1&gt;=AK412/2,AD412,IF(AL411-AL410+1&gt;AL413-AL412+1,AD412-1,AD412)))</f>
        <v>#VALUE!</v>
      </c>
      <c r="AP412" s="77" t="e">
        <f>IF(OR(AF412&lt;=0,AH413&lt;=0),"／",IF(AL412&lt;=AK412/2+1,AD412,AD412-1))</f>
        <v>#VALUE!</v>
      </c>
      <c r="AQ412" s="77" t="e">
        <f>IF(OR(AF412&lt;=0,AH413&lt;=0),"／",IF(AL413&lt;AK413/2,AD412-1,AD412))</f>
        <v>#VALUE!</v>
      </c>
      <c r="AR412" s="77" t="str">
        <f>IF(OR(AF412&lt;=0,AH413&lt;=0),"／",AD412)</f>
        <v/>
      </c>
      <c r="AS412" s="77" t="e">
        <f>IF(OR(AF412&lt;=0,AH413&lt;=0),"／",IF(AND(AL412&gt;=AK412/2+1,AL413&gt;=AK413/2),AD412-1,IF(AND(AL412&gt;=AK412/2+1,AL413&lt;AK413/2+1),AD412-2,IF(AND(AL412&lt;=AK412/2,AL413&gt;=AK413/2),AD412,IF(AND(AL412&lt;=AK412/2,AL413&lt;AK413/2),AD412-1,AD412)))))</f>
        <v>#VALUE!</v>
      </c>
      <c r="AT412" s="77" t="e">
        <f>IF(OR(AF412&lt;=0,AH413&lt;=0),"／",IF(AL412&lt;(AK412/2+1),AD412,AD412-1))</f>
        <v>#VALUE!</v>
      </c>
      <c r="AU412" s="77" t="e">
        <f>IF(OR(AF412&lt;=0,AH413&lt;=0),"／",IF(AL413&gt;=AK413/2,AD412,AD412-1))</f>
        <v>#VALUE!</v>
      </c>
      <c r="AV412" s="77" t="str">
        <f>IF(OR(AF412&lt;=0,AH413&lt;=0),"／",AD412)</f>
        <v/>
      </c>
      <c r="AW412" s="77"/>
    </row>
    <row r="413" spans="1:49" x14ac:dyDescent="0.15">
      <c r="A413" s="181"/>
      <c r="B413" s="72" t="str">
        <f>IF(職歴入力シート!C346="昭和","S",IF(職歴入力シート!C346="平成","H",IF(職歴入力シート!C346="令和","R","")))</f>
        <v/>
      </c>
      <c r="C413" s="53">
        <f>職歴入力シート!D346</f>
        <v>0</v>
      </c>
      <c r="D413" s="56">
        <f>職歴入力シート!E346</f>
        <v>0</v>
      </c>
      <c r="E413" s="54">
        <f>職歴入力シート!F346</f>
        <v>0</v>
      </c>
      <c r="F413" s="200"/>
      <c r="G413" s="200"/>
      <c r="H413" s="200"/>
      <c r="I413" s="200"/>
      <c r="J413" s="200"/>
      <c r="K413" s="200"/>
      <c r="L413" s="205">
        <f>職歴入力シート!H346</f>
        <v>0</v>
      </c>
      <c r="M413" s="206"/>
      <c r="N413" s="207"/>
      <c r="O413" s="200"/>
      <c r="P413" s="200"/>
      <c r="Q413" s="200"/>
      <c r="R413" s="200"/>
      <c r="S413" s="200"/>
      <c r="T413" s="201"/>
      <c r="V413" s="202"/>
      <c r="W413" s="203"/>
      <c r="X413" s="204"/>
      <c r="Z413" s="78" t="str">
        <f t="shared" si="334"/>
        <v>0</v>
      </c>
      <c r="AA413" s="77">
        <f t="shared" si="335"/>
        <v>0</v>
      </c>
      <c r="AB413" s="77">
        <f t="shared" si="336"/>
        <v>0</v>
      </c>
      <c r="AC413" s="79" t="str">
        <f t="shared" si="337"/>
        <v>33.0.0</v>
      </c>
      <c r="AD413" s="179"/>
      <c r="AE413" s="180"/>
      <c r="AF413" s="79"/>
      <c r="AG413" s="79"/>
      <c r="AH413" s="80" t="str">
        <f>IFERROR((YEAR(AC414)-YEAR(AC413))*12+(MONTH(AC414)-MONTH(AC413))+1,"")</f>
        <v/>
      </c>
      <c r="AI413" s="79" t="str">
        <f>IF(AH413=1,"sm","ac")</f>
        <v>ac</v>
      </c>
      <c r="AJ413" s="78" t="str">
        <f t="shared" si="377"/>
        <v/>
      </c>
      <c r="AK413" s="77" t="str">
        <f t="shared" si="340"/>
        <v/>
      </c>
      <c r="AL413" s="77" t="str">
        <f t="shared" si="378"/>
        <v/>
      </c>
      <c r="AM413" s="82"/>
      <c r="AN413" s="77"/>
      <c r="AO413" s="77"/>
      <c r="AP413" s="77"/>
      <c r="AQ413" s="77"/>
      <c r="AR413" s="77"/>
      <c r="AS413" s="77"/>
      <c r="AT413" s="77"/>
      <c r="AU413" s="77"/>
      <c r="AV413" s="77"/>
      <c r="AW413" s="77"/>
    </row>
    <row r="414" spans="1:49" ht="13.5" customHeight="1" x14ac:dyDescent="0.15">
      <c r="A414" s="181">
        <v>172</v>
      </c>
      <c r="B414" s="71" t="str">
        <f>IF(職歴入力シート!C347="昭和","S",IF(職歴入力シート!C347="平成","H",IF(職歴入力シート!C347="令和","R","")))</f>
        <v/>
      </c>
      <c r="C414" s="51">
        <f>職歴入力シート!D347</f>
        <v>0</v>
      </c>
      <c r="D414" s="55">
        <f>職歴入力シート!E347</f>
        <v>0</v>
      </c>
      <c r="E414" s="52">
        <f>職歴入力シート!F347</f>
        <v>0</v>
      </c>
      <c r="F414" s="184">
        <f>職歴入力シート!G347</f>
        <v>0</v>
      </c>
      <c r="G414" s="184"/>
      <c r="H414" s="184"/>
      <c r="I414" s="184"/>
      <c r="J414" s="184"/>
      <c r="K414" s="184"/>
      <c r="L414" s="186">
        <f>職歴入力シート!H347</f>
        <v>0</v>
      </c>
      <c r="M414" s="187"/>
      <c r="N414" s="188"/>
      <c r="O414" s="184">
        <f>職歴入力シート!I347</f>
        <v>0</v>
      </c>
      <c r="P414" s="184"/>
      <c r="Q414" s="184"/>
      <c r="R414" s="184">
        <f>職歴入力シート!J347</f>
        <v>0</v>
      </c>
      <c r="S414" s="184"/>
      <c r="T414" s="189"/>
      <c r="V414" s="191" t="str">
        <f t="shared" si="350"/>
        <v/>
      </c>
      <c r="W414" s="193"/>
      <c r="X414" s="195"/>
      <c r="Z414" s="78" t="str">
        <f t="shared" si="334"/>
        <v>0</v>
      </c>
      <c r="AA414" s="77">
        <f t="shared" si="335"/>
        <v>0</v>
      </c>
      <c r="AB414" s="77">
        <f t="shared" si="336"/>
        <v>0</v>
      </c>
      <c r="AC414" s="79" t="str">
        <f t="shared" si="337"/>
        <v>33.0.0</v>
      </c>
      <c r="AD414" s="179" t="str">
        <f t="shared" ref="AD414" si="397">IFERROR((YEAR(AC415)-YEAR(AC414))*12+(MONTH(AC415)-MONTH(AC414))+1,"")</f>
        <v/>
      </c>
      <c r="AE414" s="180" t="str">
        <f>IF(AD414=1,"sm","ac")</f>
        <v>ac</v>
      </c>
      <c r="AF414" s="80" t="str">
        <f t="shared" ref="AF414" si="398">IFERROR((YEAR(AC414)-YEAR(AC413))*12+(MONTH(AC414)-MONTH(AC413))+1,"")</f>
        <v/>
      </c>
      <c r="AG414" s="79" t="str">
        <f>IF(AF414=1,"sm","ac")</f>
        <v>ac</v>
      </c>
      <c r="AH414" s="84"/>
      <c r="AI414" s="83"/>
      <c r="AJ414" s="78" t="str">
        <f t="shared" si="377"/>
        <v/>
      </c>
      <c r="AK414" s="77" t="str">
        <f t="shared" si="340"/>
        <v/>
      </c>
      <c r="AL414" s="77" t="str">
        <f t="shared" si="378"/>
        <v/>
      </c>
      <c r="AM414" s="81" t="str">
        <f>IF(AND(AE414="sm",AG414="sm",AI415="sm"),AO414,IF(AND(AE414="sm",AG414="sm",AI415="ac"),AP414,IF(AND(AE414="sm",AG414="ac",AI415="sm"),AQ414,IF(AND(AE414="sm",AG414="ac",AI415="ac"),AR414,IF(AND(AE414="ac",AG414="sm",AI415="sm"),AS414,IF(AND(AE414="ac",AG414="sm",AI415="ac"),AT414,IF(AND(AE414="ac",AG414="ac",AI415="sm"),AU414,IF(AND(AE414="ac",AG414="ac",AI415="ac"),AV414,"－"))))))))</f>
        <v/>
      </c>
      <c r="AN414" s="77"/>
      <c r="AO414" s="77" t="e">
        <f>IF(OR(AF414&lt;=0,AH415&lt;=0),"／",IF(AL415-AL414+1&gt;=AK414/2,AD414,IF(AL413-AL412+1&gt;AL415-AL414+1,AD414-1,AD414)))</f>
        <v>#VALUE!</v>
      </c>
      <c r="AP414" s="77" t="e">
        <f>IF(OR(AF414&lt;=0,AH415&lt;=0),"／",IF(AL414&lt;=AK414/2+1,AD414,AD414-1))</f>
        <v>#VALUE!</v>
      </c>
      <c r="AQ414" s="77" t="e">
        <f>IF(OR(AF414&lt;=0,AH415&lt;=0),"／",IF(AL415&lt;AK415/2,AD414-1,AD414))</f>
        <v>#VALUE!</v>
      </c>
      <c r="AR414" s="77" t="str">
        <f>IF(OR(AF414&lt;=0,AH415&lt;=0),"／",AD414)</f>
        <v/>
      </c>
      <c r="AS414" s="77" t="e">
        <f>IF(OR(AF414&lt;=0,AH415&lt;=0),"／",IF(AND(AL414&gt;=AK414/2+1,AL415&gt;=AK415/2),AD414-1,IF(AND(AL414&gt;=AK414/2+1,AL415&lt;AK415/2+1),AD414-2,IF(AND(AL414&lt;=AK414/2,AL415&gt;=AK415/2),AD414,IF(AND(AL414&lt;=AK414/2,AL415&lt;AK415/2),AD414-1,AD414)))))</f>
        <v>#VALUE!</v>
      </c>
      <c r="AT414" s="77" t="e">
        <f>IF(OR(AF414&lt;=0,AH415&lt;=0),"／",IF(AL414&lt;(AK414/2+1),AD414,AD414-1))</f>
        <v>#VALUE!</v>
      </c>
      <c r="AU414" s="77" t="e">
        <f>IF(OR(AF414&lt;=0,AH415&lt;=0),"／",IF(AL415&gt;=AK415/2,AD414,AD414-1))</f>
        <v>#VALUE!</v>
      </c>
      <c r="AV414" s="77" t="str">
        <f>IF(OR(AF414&lt;=0,AH415&lt;=0),"／",AD414)</f>
        <v/>
      </c>
      <c r="AW414" s="77"/>
    </row>
    <row r="415" spans="1:49" x14ac:dyDescent="0.15">
      <c r="A415" s="181"/>
      <c r="B415" s="72" t="str">
        <f>IF(職歴入力シート!C348="昭和","S",IF(職歴入力シート!C348="平成","H",IF(職歴入力シート!C348="令和","R","")))</f>
        <v/>
      </c>
      <c r="C415" s="53">
        <f>職歴入力シート!D348</f>
        <v>0</v>
      </c>
      <c r="D415" s="56">
        <f>職歴入力シート!E348</f>
        <v>0</v>
      </c>
      <c r="E415" s="54">
        <f>職歴入力シート!F348</f>
        <v>0</v>
      </c>
      <c r="F415" s="200"/>
      <c r="G415" s="200"/>
      <c r="H415" s="200"/>
      <c r="I415" s="200"/>
      <c r="J415" s="200"/>
      <c r="K415" s="200"/>
      <c r="L415" s="205">
        <f>職歴入力シート!H348</f>
        <v>0</v>
      </c>
      <c r="M415" s="206"/>
      <c r="N415" s="207"/>
      <c r="O415" s="200"/>
      <c r="P415" s="200"/>
      <c r="Q415" s="200"/>
      <c r="R415" s="200"/>
      <c r="S415" s="200"/>
      <c r="T415" s="201"/>
      <c r="V415" s="202"/>
      <c r="W415" s="203"/>
      <c r="X415" s="204"/>
      <c r="Z415" s="78" t="str">
        <f t="shared" si="334"/>
        <v>0</v>
      </c>
      <c r="AA415" s="77">
        <f t="shared" si="335"/>
        <v>0</v>
      </c>
      <c r="AB415" s="77">
        <f t="shared" si="336"/>
        <v>0</v>
      </c>
      <c r="AC415" s="79" t="str">
        <f t="shared" si="337"/>
        <v>33.0.0</v>
      </c>
      <c r="AD415" s="179"/>
      <c r="AE415" s="180"/>
      <c r="AF415" s="79"/>
      <c r="AG415" s="79"/>
      <c r="AH415" s="80" t="str">
        <f>IFERROR((YEAR(AC416)-YEAR(AC415))*12+(MONTH(AC416)-MONTH(AC415))+1,"")</f>
        <v/>
      </c>
      <c r="AI415" s="79" t="str">
        <f>IF(AH415=1,"sm","ac")</f>
        <v>ac</v>
      </c>
      <c r="AJ415" s="78" t="str">
        <f t="shared" si="377"/>
        <v/>
      </c>
      <c r="AK415" s="77" t="str">
        <f t="shared" si="340"/>
        <v/>
      </c>
      <c r="AL415" s="77" t="str">
        <f t="shared" si="378"/>
        <v/>
      </c>
      <c r="AM415" s="82"/>
      <c r="AN415" s="77"/>
      <c r="AO415" s="77"/>
      <c r="AP415" s="77"/>
      <c r="AQ415" s="77"/>
      <c r="AR415" s="77"/>
      <c r="AS415" s="77"/>
      <c r="AT415" s="77"/>
      <c r="AU415" s="77"/>
      <c r="AV415" s="77"/>
      <c r="AW415" s="77"/>
    </row>
    <row r="416" spans="1:49" ht="13.5" customHeight="1" x14ac:dyDescent="0.15">
      <c r="A416" s="181">
        <v>173</v>
      </c>
      <c r="B416" s="71" t="str">
        <f>IF(職歴入力シート!C349="昭和","S",IF(職歴入力シート!C349="平成","H",IF(職歴入力シート!C349="令和","R","")))</f>
        <v/>
      </c>
      <c r="C416" s="51">
        <f>職歴入力シート!D349</f>
        <v>0</v>
      </c>
      <c r="D416" s="55">
        <f>職歴入力シート!E349</f>
        <v>0</v>
      </c>
      <c r="E416" s="52">
        <f>職歴入力シート!F349</f>
        <v>0</v>
      </c>
      <c r="F416" s="184">
        <f>職歴入力シート!G349</f>
        <v>0</v>
      </c>
      <c r="G416" s="184"/>
      <c r="H416" s="184"/>
      <c r="I416" s="184"/>
      <c r="J416" s="184"/>
      <c r="K416" s="184"/>
      <c r="L416" s="186">
        <f>職歴入力シート!H349</f>
        <v>0</v>
      </c>
      <c r="M416" s="187"/>
      <c r="N416" s="188"/>
      <c r="O416" s="184">
        <f>職歴入力シート!I349</f>
        <v>0</v>
      </c>
      <c r="P416" s="184"/>
      <c r="Q416" s="184"/>
      <c r="R416" s="184">
        <f>職歴入力シート!J349</f>
        <v>0</v>
      </c>
      <c r="S416" s="184"/>
      <c r="T416" s="189"/>
      <c r="V416" s="191" t="str">
        <f t="shared" si="350"/>
        <v/>
      </c>
      <c r="W416" s="193"/>
      <c r="X416" s="195"/>
      <c r="Z416" s="78" t="str">
        <f t="shared" si="334"/>
        <v>0</v>
      </c>
      <c r="AA416" s="77">
        <f t="shared" si="335"/>
        <v>0</v>
      </c>
      <c r="AB416" s="77">
        <f t="shared" si="336"/>
        <v>0</v>
      </c>
      <c r="AC416" s="79" t="str">
        <f t="shared" si="337"/>
        <v>33.0.0</v>
      </c>
      <c r="AD416" s="179" t="str">
        <f t="shared" ref="AD416" si="399">IFERROR((YEAR(AC417)-YEAR(AC416))*12+(MONTH(AC417)-MONTH(AC416))+1,"")</f>
        <v/>
      </c>
      <c r="AE416" s="180" t="str">
        <f>IF(AD416=1,"sm","ac")</f>
        <v>ac</v>
      </c>
      <c r="AF416" s="80" t="str">
        <f t="shared" ref="AF416" si="400">IFERROR((YEAR(AC416)-YEAR(AC415))*12+(MONTH(AC416)-MONTH(AC415))+1,"")</f>
        <v/>
      </c>
      <c r="AG416" s="79" t="str">
        <f>IF(AF416=1,"sm","ac")</f>
        <v>ac</v>
      </c>
      <c r="AH416" s="84"/>
      <c r="AI416" s="83"/>
      <c r="AJ416" s="78" t="str">
        <f t="shared" si="377"/>
        <v/>
      </c>
      <c r="AK416" s="77" t="str">
        <f t="shared" si="340"/>
        <v/>
      </c>
      <c r="AL416" s="77" t="str">
        <f t="shared" si="378"/>
        <v/>
      </c>
      <c r="AM416" s="81" t="str">
        <f>IF(AND(AE416="sm",AG416="sm",AI417="sm"),AO416,IF(AND(AE416="sm",AG416="sm",AI417="ac"),AP416,IF(AND(AE416="sm",AG416="ac",AI417="sm"),AQ416,IF(AND(AE416="sm",AG416="ac",AI417="ac"),AR416,IF(AND(AE416="ac",AG416="sm",AI417="sm"),AS416,IF(AND(AE416="ac",AG416="sm",AI417="ac"),AT416,IF(AND(AE416="ac",AG416="ac",AI417="sm"),AU416,IF(AND(AE416="ac",AG416="ac",AI417="ac"),AV416,"－"))))))))</f>
        <v/>
      </c>
      <c r="AN416" s="77"/>
      <c r="AO416" s="77" t="e">
        <f>IF(OR(AF416&lt;=0,AH417&lt;=0),"／",IF(AL417-AL416+1&gt;=AK416/2,AD416,IF(AL415-AL414+1&gt;AL417-AL416+1,AD416-1,AD416)))</f>
        <v>#VALUE!</v>
      </c>
      <c r="AP416" s="77" t="e">
        <f>IF(OR(AF416&lt;=0,AH417&lt;=0),"／",IF(AL416&lt;=AK416/2+1,AD416,AD416-1))</f>
        <v>#VALUE!</v>
      </c>
      <c r="AQ416" s="77" t="e">
        <f>IF(OR(AF416&lt;=0,AH417&lt;=0),"／",IF(AL417&lt;AK417/2,AD416-1,AD416))</f>
        <v>#VALUE!</v>
      </c>
      <c r="AR416" s="77" t="str">
        <f>IF(OR(AF416&lt;=0,AH417&lt;=0),"／",AD416)</f>
        <v/>
      </c>
      <c r="AS416" s="77" t="e">
        <f>IF(OR(AF416&lt;=0,AH417&lt;=0),"／",IF(AND(AL416&gt;=AK416/2+1,AL417&gt;=AK417/2),AD416-1,IF(AND(AL416&gt;=AK416/2+1,AL417&lt;AK417/2+1),AD416-2,IF(AND(AL416&lt;=AK416/2,AL417&gt;=AK417/2),AD416,IF(AND(AL416&lt;=AK416/2,AL417&lt;AK417/2),AD416-1,AD416)))))</f>
        <v>#VALUE!</v>
      </c>
      <c r="AT416" s="77" t="e">
        <f>IF(OR(AF416&lt;=0,AH417&lt;=0),"／",IF(AL416&lt;(AK416/2+1),AD416,AD416-1))</f>
        <v>#VALUE!</v>
      </c>
      <c r="AU416" s="77" t="e">
        <f>IF(OR(AF416&lt;=0,AH417&lt;=0),"／",IF(AL417&gt;=AK417/2,AD416,AD416-1))</f>
        <v>#VALUE!</v>
      </c>
      <c r="AV416" s="77" t="str">
        <f>IF(OR(AF416&lt;=0,AH417&lt;=0),"／",AD416)</f>
        <v/>
      </c>
      <c r="AW416" s="77"/>
    </row>
    <row r="417" spans="1:49" x14ac:dyDescent="0.15">
      <c r="A417" s="181"/>
      <c r="B417" s="72" t="str">
        <f>IF(職歴入力シート!C350="昭和","S",IF(職歴入力シート!C350="平成","H",IF(職歴入力シート!C350="令和","R","")))</f>
        <v/>
      </c>
      <c r="C417" s="53">
        <f>職歴入力シート!D350</f>
        <v>0</v>
      </c>
      <c r="D417" s="56">
        <f>職歴入力シート!E350</f>
        <v>0</v>
      </c>
      <c r="E417" s="54">
        <f>職歴入力シート!F350</f>
        <v>0</v>
      </c>
      <c r="F417" s="200"/>
      <c r="G417" s="200"/>
      <c r="H417" s="200"/>
      <c r="I417" s="200"/>
      <c r="J417" s="200"/>
      <c r="K417" s="200"/>
      <c r="L417" s="205">
        <f>職歴入力シート!H350</f>
        <v>0</v>
      </c>
      <c r="M417" s="206"/>
      <c r="N417" s="207"/>
      <c r="O417" s="200"/>
      <c r="P417" s="200"/>
      <c r="Q417" s="200"/>
      <c r="R417" s="200"/>
      <c r="S417" s="200"/>
      <c r="T417" s="201"/>
      <c r="V417" s="202"/>
      <c r="W417" s="203"/>
      <c r="X417" s="204"/>
      <c r="Z417" s="78" t="str">
        <f t="shared" si="334"/>
        <v>0</v>
      </c>
      <c r="AA417" s="77">
        <f t="shared" si="335"/>
        <v>0</v>
      </c>
      <c r="AB417" s="77">
        <f t="shared" si="336"/>
        <v>0</v>
      </c>
      <c r="AC417" s="79" t="str">
        <f t="shared" si="337"/>
        <v>33.0.0</v>
      </c>
      <c r="AD417" s="179"/>
      <c r="AE417" s="180"/>
      <c r="AF417" s="79"/>
      <c r="AG417" s="79"/>
      <c r="AH417" s="80" t="str">
        <f>IFERROR((YEAR(AC418)-YEAR(AC417))*12+(MONTH(AC418)-MONTH(AC417))+1,"")</f>
        <v/>
      </c>
      <c r="AI417" s="79" t="str">
        <f>IF(AH417=1,"sm","ac")</f>
        <v>ac</v>
      </c>
      <c r="AJ417" s="78" t="str">
        <f t="shared" si="377"/>
        <v/>
      </c>
      <c r="AK417" s="77" t="str">
        <f t="shared" si="340"/>
        <v/>
      </c>
      <c r="AL417" s="77" t="str">
        <f t="shared" si="378"/>
        <v/>
      </c>
      <c r="AM417" s="82"/>
      <c r="AN417" s="77"/>
      <c r="AO417" s="77"/>
      <c r="AP417" s="77"/>
      <c r="AQ417" s="77"/>
      <c r="AR417" s="77"/>
      <c r="AS417" s="77"/>
      <c r="AT417" s="77"/>
      <c r="AU417" s="77"/>
      <c r="AV417" s="77"/>
      <c r="AW417" s="77"/>
    </row>
    <row r="418" spans="1:49" ht="13.5" customHeight="1" x14ac:dyDescent="0.15">
      <c r="A418" s="181">
        <v>174</v>
      </c>
      <c r="B418" s="71" t="str">
        <f>IF(職歴入力シート!C351="昭和","S",IF(職歴入力シート!C351="平成","H",IF(職歴入力シート!C351="令和","R","")))</f>
        <v/>
      </c>
      <c r="C418" s="51">
        <f>職歴入力シート!D351</f>
        <v>0</v>
      </c>
      <c r="D418" s="55">
        <f>職歴入力シート!E351</f>
        <v>0</v>
      </c>
      <c r="E418" s="52">
        <f>職歴入力シート!F351</f>
        <v>0</v>
      </c>
      <c r="F418" s="184">
        <f>職歴入力シート!G351</f>
        <v>0</v>
      </c>
      <c r="G418" s="184"/>
      <c r="H418" s="184"/>
      <c r="I418" s="184"/>
      <c r="J418" s="184"/>
      <c r="K418" s="184"/>
      <c r="L418" s="186">
        <f>職歴入力シート!H351</f>
        <v>0</v>
      </c>
      <c r="M418" s="187"/>
      <c r="N418" s="188"/>
      <c r="O418" s="184">
        <f>職歴入力シート!I351</f>
        <v>0</v>
      </c>
      <c r="P418" s="184"/>
      <c r="Q418" s="184"/>
      <c r="R418" s="184">
        <f>職歴入力シート!J351</f>
        <v>0</v>
      </c>
      <c r="S418" s="184"/>
      <c r="T418" s="189"/>
      <c r="V418" s="191" t="str">
        <f>AM418</f>
        <v/>
      </c>
      <c r="W418" s="193"/>
      <c r="X418" s="195"/>
      <c r="Z418" s="78" t="str">
        <f t="shared" si="334"/>
        <v>0</v>
      </c>
      <c r="AA418" s="77">
        <f t="shared" si="335"/>
        <v>0</v>
      </c>
      <c r="AB418" s="77">
        <f t="shared" si="336"/>
        <v>0</v>
      </c>
      <c r="AC418" s="79" t="str">
        <f t="shared" si="337"/>
        <v>33.0.0</v>
      </c>
      <c r="AD418" s="179" t="str">
        <f t="shared" ref="AD418" si="401">IFERROR((YEAR(AC419)-YEAR(AC418))*12+(MONTH(AC419)-MONTH(AC418))+1,"")</f>
        <v/>
      </c>
      <c r="AE418" s="180" t="str">
        <f>IF(AD418=1,"sm","ac")</f>
        <v>ac</v>
      </c>
      <c r="AF418" s="80" t="str">
        <f>IFERROR((YEAR(AC418)-YEAR(AC417))*12+(MONTH(AC418)-MONTH(AC417))+1,"")</f>
        <v/>
      </c>
      <c r="AG418" s="79" t="str">
        <f>IF(AF418=1,"sm","ac")</f>
        <v>ac</v>
      </c>
      <c r="AH418" s="84"/>
      <c r="AI418" s="83"/>
      <c r="AJ418" s="78" t="str">
        <f t="shared" si="377"/>
        <v/>
      </c>
      <c r="AK418" s="77" t="str">
        <f t="shared" si="340"/>
        <v/>
      </c>
      <c r="AL418" s="77" t="str">
        <f t="shared" si="378"/>
        <v/>
      </c>
      <c r="AM418" s="81" t="str">
        <f>IF(AND(AE418="sm",AG418="sm",AI419="sm"),AO418,IF(AND(AE418="sm",AG418="sm",AI419="ac"),AP418,IF(AND(AE418="sm",AG418="ac",AI419="sm"),AQ418,IF(AND(AE418="sm",AG418="ac",AI419="ac"),AR418,IF(AND(AE418="ac",AG418="sm",AI419="sm"),AS418,IF(AND(AE418="ac",AG418="sm",AI419="ac"),AT418,IF(AND(AE418="ac",AG418="ac",AI419="sm"),AU418,IF(AND(AE418="ac",AG418="ac",AI419="ac"),AV418,"－"))))))))</f>
        <v/>
      </c>
      <c r="AN418" s="77"/>
      <c r="AO418" s="77" t="e">
        <f>IF(OR(AF418&lt;=0,AH419&lt;=0),"／",IF(AL419-AL418+1&gt;=AK418/2,AD418,IF(AL417-AL416+1&gt;AL419-AL418+1,AD418-1,AD418)))</f>
        <v>#VALUE!</v>
      </c>
      <c r="AP418" s="77" t="e">
        <f>IF(OR(AF418&lt;=0,AH419&lt;=0),"／",IF(AL418&lt;=AK418/2+1,AD418,AD418-1))</f>
        <v>#VALUE!</v>
      </c>
      <c r="AQ418" s="77" t="e">
        <f>IF(OR(AF418&lt;=0,AH419&lt;=0),"／",IF(AL419&lt;AK419/2,AD418-1,AD418))</f>
        <v>#VALUE!</v>
      </c>
      <c r="AR418" s="77" t="str">
        <f>IF(OR(AF418&lt;=0,AH419&lt;=0),"／",AD418)</f>
        <v/>
      </c>
      <c r="AS418" s="77" t="e">
        <f>IF(OR(AF418&lt;=0,AH419&lt;=0),"／",IF(AND(AL418&gt;=AK418/2+1,AL419&gt;=AK419/2),AD418-1,IF(AND(AL418&gt;=AK418/2+1,AL419&lt;AK419/2+1),AD418-2,IF(AND(AL418&lt;=AK418/2,AL419&gt;=AK419/2),AD418,IF(AND(AL418&lt;=AK418/2,AL419&lt;AK419/2),AD418-1,AD418)))))</f>
        <v>#VALUE!</v>
      </c>
      <c r="AT418" s="77" t="e">
        <f>IF(OR(AF418&lt;=0,AH419&lt;=0),"／",IF(AL418&lt;(AK418/2+1),AD418,AD418-1))</f>
        <v>#VALUE!</v>
      </c>
      <c r="AU418" s="77" t="e">
        <f>IF(OR(AF418&lt;=0,AH419&lt;=0),"／",IF(AL419&gt;=AK419/2,AD418,AD418-1))</f>
        <v>#VALUE!</v>
      </c>
      <c r="AV418" s="77" t="str">
        <f>IF(OR(AF418&lt;=0,AH419&lt;=0),"／",AD418)</f>
        <v/>
      </c>
      <c r="AW418" s="77"/>
    </row>
    <row r="419" spans="1:49" ht="14.25" thickBot="1" x14ac:dyDescent="0.2">
      <c r="A419" s="182"/>
      <c r="B419" s="73" t="str">
        <f>IF(職歴入力シート!C352="昭和","S",IF(職歴入力シート!C352="平成","H",IF(職歴入力シート!C352="令和","R","")))</f>
        <v/>
      </c>
      <c r="C419" s="58">
        <f>職歴入力シート!D352</f>
        <v>0</v>
      </c>
      <c r="D419" s="59">
        <f>職歴入力シート!E352</f>
        <v>0</v>
      </c>
      <c r="E419" s="60">
        <f>職歴入力シート!F352</f>
        <v>0</v>
      </c>
      <c r="F419" s="185"/>
      <c r="G419" s="185"/>
      <c r="H419" s="185"/>
      <c r="I419" s="185"/>
      <c r="J419" s="185"/>
      <c r="K419" s="185"/>
      <c r="L419" s="197">
        <f>職歴入力シート!H352</f>
        <v>0</v>
      </c>
      <c r="M419" s="198"/>
      <c r="N419" s="199"/>
      <c r="O419" s="185"/>
      <c r="P419" s="185"/>
      <c r="Q419" s="185"/>
      <c r="R419" s="185"/>
      <c r="S419" s="185"/>
      <c r="T419" s="190"/>
      <c r="V419" s="192"/>
      <c r="W419" s="194"/>
      <c r="X419" s="196"/>
      <c r="Z419" s="78" t="str">
        <f t="shared" si="334"/>
        <v>0</v>
      </c>
      <c r="AA419" s="77">
        <f t="shared" si="335"/>
        <v>0</v>
      </c>
      <c r="AB419" s="77">
        <f t="shared" si="336"/>
        <v>0</v>
      </c>
      <c r="AC419" s="79" t="str">
        <f t="shared" si="337"/>
        <v>33.0.0</v>
      </c>
      <c r="AD419" s="179"/>
      <c r="AE419" s="180"/>
      <c r="AF419" s="79"/>
      <c r="AG419" s="79"/>
      <c r="AH419" s="80" t="str">
        <f>IFERROR((YEAR(AC424)-YEAR(AC419))*12+(MONTH(AC424)-MONTH(AC419))+1,"")</f>
        <v/>
      </c>
      <c r="AI419" s="79" t="str">
        <f>IF(AH419=1,"sm","ac")</f>
        <v>ac</v>
      </c>
      <c r="AJ419" s="78" t="str">
        <f t="shared" si="377"/>
        <v/>
      </c>
      <c r="AK419" s="77" t="str">
        <f t="shared" si="340"/>
        <v/>
      </c>
      <c r="AL419" s="77" t="str">
        <f t="shared" si="378"/>
        <v/>
      </c>
      <c r="AM419" s="82"/>
      <c r="AN419" s="77"/>
      <c r="AO419" s="77"/>
      <c r="AP419" s="77"/>
      <c r="AQ419" s="77"/>
      <c r="AR419" s="77"/>
      <c r="AS419" s="77"/>
      <c r="AT419" s="77"/>
      <c r="AU419" s="77"/>
      <c r="AV419" s="77"/>
      <c r="AW419" s="77"/>
    </row>
    <row r="420" spans="1:49" ht="13.5" customHeight="1" thickBot="1" x14ac:dyDescent="0.2">
      <c r="B420" s="70" t="str">
        <f>印刷シート!$E$5</f>
        <v>　</v>
      </c>
      <c r="C420" s="70"/>
      <c r="D420" s="70"/>
      <c r="E420" s="70"/>
      <c r="F420" s="70"/>
      <c r="G420" s="70"/>
      <c r="H420" s="65"/>
      <c r="I420" s="70"/>
      <c r="J420" s="70"/>
      <c r="K420" s="70"/>
      <c r="L420" s="70"/>
      <c r="M420" s="70"/>
      <c r="N420" s="70"/>
      <c r="O420" s="70"/>
      <c r="P420" s="65"/>
      <c r="Q420" s="65"/>
      <c r="R420" s="65"/>
      <c r="S420" s="65"/>
      <c r="T420" s="235">
        <f>氏名等入力シート!G4</f>
        <v>0</v>
      </c>
      <c r="U420" s="235"/>
      <c r="V420" s="235"/>
      <c r="W420" s="50" t="s">
        <v>136</v>
      </c>
      <c r="X420" s="50" t="str">
        <f>IF(職歴入力シート!C353="","",X358+1)</f>
        <v/>
      </c>
      <c r="Z420" s="77"/>
      <c r="AA420" s="77"/>
      <c r="AB420" s="77"/>
      <c r="AC420" s="77"/>
      <c r="AD420" s="77"/>
      <c r="AE420" s="77"/>
      <c r="AF420" s="77"/>
      <c r="AG420" s="77"/>
      <c r="AH420" s="80"/>
      <c r="AI420" s="77"/>
      <c r="AJ420" s="78"/>
      <c r="AK420" s="77"/>
      <c r="AL420" s="77"/>
      <c r="AM420" s="77"/>
      <c r="AN420" s="77"/>
      <c r="AO420" s="77"/>
      <c r="AP420" s="77"/>
      <c r="AQ420" s="77"/>
      <c r="AR420" s="77"/>
      <c r="AS420" s="77"/>
      <c r="AT420" s="77"/>
      <c r="AU420" s="77"/>
      <c r="AV420" s="77"/>
      <c r="AW420" s="77"/>
    </row>
    <row r="421" spans="1:49" ht="22.5" customHeight="1" thickBot="1" x14ac:dyDescent="0.2">
      <c r="B421" s="210" t="s">
        <v>165</v>
      </c>
      <c r="C421" s="211"/>
      <c r="D421" s="211"/>
      <c r="E421" s="211"/>
      <c r="F421" s="211"/>
      <c r="G421" s="211"/>
      <c r="H421" s="211"/>
      <c r="I421" s="211"/>
      <c r="J421" s="211"/>
      <c r="K421" s="211"/>
      <c r="L421" s="211"/>
      <c r="M421" s="211"/>
      <c r="N421" s="211"/>
      <c r="O421" s="211"/>
      <c r="P421" s="211"/>
      <c r="Q421" s="211"/>
      <c r="R421" s="211"/>
      <c r="S421" s="211"/>
      <c r="T421" s="212"/>
      <c r="V421" s="213" t="s">
        <v>157</v>
      </c>
      <c r="W421" s="214"/>
      <c r="X421" s="215"/>
      <c r="Y421" s="57"/>
      <c r="Z421" s="85"/>
      <c r="AA421" s="77"/>
      <c r="AB421" s="77"/>
      <c r="AC421" s="77"/>
      <c r="AD421" s="77"/>
      <c r="AE421" s="77"/>
      <c r="AF421" s="77"/>
      <c r="AG421" s="77"/>
      <c r="AH421" s="80"/>
      <c r="AI421" s="77"/>
      <c r="AJ421" s="78"/>
      <c r="AK421" s="77"/>
      <c r="AL421" s="77"/>
      <c r="AM421" s="77"/>
      <c r="AN421" s="77"/>
      <c r="AO421" s="77"/>
      <c r="AP421" s="77"/>
      <c r="AQ421" s="77"/>
      <c r="AR421" s="77"/>
      <c r="AS421" s="77"/>
      <c r="AT421" s="77"/>
      <c r="AU421" s="77"/>
      <c r="AV421" s="77"/>
      <c r="AW421" s="77"/>
    </row>
    <row r="422" spans="1:49" ht="14.25" customHeight="1" x14ac:dyDescent="0.15">
      <c r="A422" s="183" t="s">
        <v>171</v>
      </c>
      <c r="B422" s="216" t="s">
        <v>151</v>
      </c>
      <c r="C422" s="217"/>
      <c r="D422" s="217"/>
      <c r="E422" s="218"/>
      <c r="F422" s="219" t="s">
        <v>85</v>
      </c>
      <c r="G422" s="219"/>
      <c r="H422" s="219"/>
      <c r="I422" s="219"/>
      <c r="J422" s="219"/>
      <c r="K422" s="219"/>
      <c r="L422" s="221" t="s">
        <v>86</v>
      </c>
      <c r="M422" s="222"/>
      <c r="N422" s="223"/>
      <c r="O422" s="219" t="s">
        <v>97</v>
      </c>
      <c r="P422" s="219"/>
      <c r="Q422" s="219"/>
      <c r="R422" s="219" t="s">
        <v>98</v>
      </c>
      <c r="S422" s="219"/>
      <c r="T422" s="224"/>
      <c r="V422" s="61" t="s">
        <v>161</v>
      </c>
      <c r="W422" s="226" t="s">
        <v>158</v>
      </c>
      <c r="X422" s="62" t="s">
        <v>159</v>
      </c>
      <c r="Z422" s="77"/>
      <c r="AA422" s="77"/>
      <c r="AB422" s="77"/>
      <c r="AC422" s="77"/>
      <c r="AD422" s="77"/>
      <c r="AE422" s="77"/>
      <c r="AF422" s="77"/>
      <c r="AG422" s="77"/>
      <c r="AH422" s="80"/>
      <c r="AI422" s="77"/>
      <c r="AJ422" s="78"/>
      <c r="AK422" s="77"/>
      <c r="AL422" s="77"/>
      <c r="AM422" s="77"/>
      <c r="AN422" s="77"/>
      <c r="AO422" s="77"/>
      <c r="AP422" s="77"/>
      <c r="AQ422" s="77"/>
      <c r="AR422" s="77"/>
      <c r="AS422" s="77"/>
      <c r="AT422" s="77"/>
      <c r="AU422" s="77"/>
      <c r="AV422" s="77"/>
      <c r="AW422" s="77"/>
    </row>
    <row r="423" spans="1:49" ht="14.25" customHeight="1" x14ac:dyDescent="0.15">
      <c r="A423" s="181"/>
      <c r="B423" s="228" t="s">
        <v>152</v>
      </c>
      <c r="C423" s="229"/>
      <c r="D423" s="229"/>
      <c r="E423" s="230"/>
      <c r="F423" s="220"/>
      <c r="G423" s="220"/>
      <c r="H423" s="220"/>
      <c r="I423" s="220"/>
      <c r="J423" s="220"/>
      <c r="K423" s="220"/>
      <c r="L423" s="231" t="s">
        <v>121</v>
      </c>
      <c r="M423" s="232"/>
      <c r="N423" s="233"/>
      <c r="O423" s="220"/>
      <c r="P423" s="220"/>
      <c r="Q423" s="220"/>
      <c r="R423" s="220"/>
      <c r="S423" s="220"/>
      <c r="T423" s="225"/>
      <c r="V423" s="63" t="s">
        <v>160</v>
      </c>
      <c r="W423" s="227"/>
      <c r="X423" s="64" t="s">
        <v>160</v>
      </c>
      <c r="Z423" s="77"/>
      <c r="AA423" s="77"/>
      <c r="AB423" s="77"/>
      <c r="AC423" s="77"/>
      <c r="AD423" s="77"/>
      <c r="AE423" s="77"/>
      <c r="AF423" s="77"/>
      <c r="AG423" s="77"/>
      <c r="AH423" s="80"/>
      <c r="AI423" s="77"/>
      <c r="AJ423" s="78"/>
      <c r="AK423" s="77"/>
      <c r="AL423" s="77"/>
      <c r="AM423" s="77"/>
      <c r="AN423" s="77"/>
      <c r="AO423" s="77"/>
      <c r="AP423" s="77"/>
      <c r="AQ423" s="77"/>
      <c r="AR423" s="77"/>
      <c r="AS423" s="77"/>
      <c r="AT423" s="77"/>
      <c r="AU423" s="77"/>
      <c r="AV423" s="77"/>
      <c r="AW423" s="77"/>
    </row>
    <row r="424" spans="1:49" x14ac:dyDescent="0.15">
      <c r="A424" s="181">
        <v>175</v>
      </c>
      <c r="B424" s="71" t="str">
        <f>IF(職歴入力シート!C353="昭和","S",IF(職歴入力シート!C353="平成","H",IF(職歴入力シート!C353="令和","R","")))</f>
        <v/>
      </c>
      <c r="C424" s="51">
        <f>職歴入力シート!D353</f>
        <v>0</v>
      </c>
      <c r="D424" s="55">
        <f>職歴入力シート!E353</f>
        <v>0</v>
      </c>
      <c r="E424" s="52">
        <f>職歴入力シート!F353</f>
        <v>0</v>
      </c>
      <c r="F424" s="184">
        <f>職歴入力シート!G353</f>
        <v>0</v>
      </c>
      <c r="G424" s="184"/>
      <c r="H424" s="184"/>
      <c r="I424" s="184"/>
      <c r="J424" s="184"/>
      <c r="K424" s="184"/>
      <c r="L424" s="186">
        <f>職歴入力シート!H353</f>
        <v>0</v>
      </c>
      <c r="M424" s="187"/>
      <c r="N424" s="188"/>
      <c r="O424" s="184">
        <f>職歴入力シート!I353</f>
        <v>0</v>
      </c>
      <c r="P424" s="184"/>
      <c r="Q424" s="184"/>
      <c r="R424" s="184">
        <f>職歴入力シート!J353</f>
        <v>0</v>
      </c>
      <c r="S424" s="184"/>
      <c r="T424" s="189"/>
      <c r="V424" s="191" t="str">
        <f>AM424</f>
        <v/>
      </c>
      <c r="W424" s="193"/>
      <c r="X424" s="208"/>
      <c r="Z424" s="78" t="str">
        <f t="shared" ref="Z424:Z481" si="402">B424&amp;C424</f>
        <v>0</v>
      </c>
      <c r="AA424" s="77">
        <f t="shared" ref="AA424:AA481" si="403">D424</f>
        <v>0</v>
      </c>
      <c r="AB424" s="77">
        <f t="shared" ref="AB424:AB481" si="404">E424</f>
        <v>0</v>
      </c>
      <c r="AC424" s="79" t="str">
        <f t="shared" ref="AC424:AC481" si="405">TEXT(Z424,"e")&amp;"."&amp;AA424&amp;"."&amp;AB424</f>
        <v>33.0.0</v>
      </c>
      <c r="AD424" s="179" t="str">
        <f t="shared" ref="AD424" si="406">IFERROR((YEAR(AC425)-YEAR(AC424))*12+(MONTH(AC425)-MONTH(AC424))+1,"")</f>
        <v/>
      </c>
      <c r="AE424" s="180" t="str">
        <f>IF(AD424=1,"sm","ac")</f>
        <v>ac</v>
      </c>
      <c r="AF424" s="80" t="str">
        <f>IFERROR((YEAR(AC424)-YEAR(AC419))*12+(MONTH(AC424)-MONTH(AC419))+1,"")</f>
        <v/>
      </c>
      <c r="AG424" s="79" t="str">
        <f>IF(AF424=1,"sm","ac")</f>
        <v>ac</v>
      </c>
      <c r="AH424" s="84"/>
      <c r="AI424" s="83"/>
      <c r="AJ424" s="78" t="str">
        <f t="shared" ref="AJ424:AJ455" si="407">IFERROR(DATE(YEAR(AC424),MONTH(AC424)+1,0),"")</f>
        <v/>
      </c>
      <c r="AK424" s="77" t="str">
        <f t="shared" ref="AK424:AK481" si="408">IFERROR(DAY(AJ424),"")</f>
        <v/>
      </c>
      <c r="AL424" s="77" t="str">
        <f t="shared" ref="AL424:AL455" si="409">IFERROR(DAY(AC424),"")</f>
        <v/>
      </c>
      <c r="AM424" s="81" t="str">
        <f>IF(AND(AE424="sm",AG424="sm",AI425="sm"),AO424,IF(AND(AE424="sm",AG424="sm",AI425="ac"),AP424,IF(AND(AE424="sm",AG424="ac",AI425="sm"),AQ424,IF(AND(AE424="sm",AG424="ac",AI425="ac"),AR424,IF(AND(AE424="ac",AG424="sm",AI425="sm"),AS424,IF(AND(AE424="ac",AG424="sm",AI425="ac"),AT424,IF(AND(AE424="ac",AG424="ac",AI425="sm"),AU424,IF(AND(AE424="ac",AG424="ac",AI425="ac"),AV424,"－"))))))))</f>
        <v/>
      </c>
      <c r="AN424" s="77"/>
      <c r="AO424" s="77" t="e">
        <f>IF(OR(AF424&lt;=0,AH425&lt;=0),"／",IF(AL425-AL424+1&gt;=AK424/2,AD424,IF(AL423-AL422+1&gt;AL425-AL424+1,AD424-1,AD424)))</f>
        <v>#VALUE!</v>
      </c>
      <c r="AP424" s="77" t="e">
        <f>IF(OR(AF424&lt;=0,AH425&lt;=0),"／",IF(AL424&lt;=AK424/2+1,AD424,AD424-1))</f>
        <v>#VALUE!</v>
      </c>
      <c r="AQ424" s="77" t="e">
        <f>IF(OR(AF424&lt;=0,AH425&lt;=0),"／",IF(AL425&lt;AK425/2,AD424-1,AD424))</f>
        <v>#VALUE!</v>
      </c>
      <c r="AR424" s="77" t="str">
        <f>IF(OR(AF424&lt;=0,AH425&lt;=0),"／",AD424)</f>
        <v/>
      </c>
      <c r="AS424" s="77" t="e">
        <f>IF(OR(AF424&lt;=0,AH425&lt;=0),"／",IF(AND(AL424&gt;=AK424/2+1,AL425&gt;=AK425/2),AD424-1,IF(AND(AL424&gt;=AK424/2+1,AL425&lt;AK425/2+1),AD424-2,IF(AND(AL424&lt;=AK424/2,AL425&gt;=AK425/2),AD424,IF(AND(AL424&lt;=AK424/2,AL425&lt;AK425/2),AD424-1,AD424)))))</f>
        <v>#VALUE!</v>
      </c>
      <c r="AT424" s="77" t="e">
        <f>IF(OR(AF424&lt;=0,AH425&lt;=0),"／",IF(AL424&lt;(AK424/2+1),AD424,AD424-1))</f>
        <v>#VALUE!</v>
      </c>
      <c r="AU424" s="77" t="e">
        <f>IF(OR(AF424&lt;=0,AH425&lt;=0),"／",IF(AL425&gt;=AK425/2,AD424,AD424-1))</f>
        <v>#VALUE!</v>
      </c>
      <c r="AV424" s="77" t="str">
        <f>IF(OR(AF424&lt;=0,AH425&lt;=0),"／",AD424)</f>
        <v/>
      </c>
      <c r="AW424" s="77"/>
    </row>
    <row r="425" spans="1:49" x14ac:dyDescent="0.15">
      <c r="A425" s="181"/>
      <c r="B425" s="72" t="str">
        <f>IF(職歴入力シート!C354="昭和","S",IF(職歴入力シート!C354="平成","H",IF(職歴入力シート!C354="令和","R","")))</f>
        <v/>
      </c>
      <c r="C425" s="53">
        <f>職歴入力シート!D354</f>
        <v>0</v>
      </c>
      <c r="D425" s="56">
        <f>職歴入力シート!E354</f>
        <v>0</v>
      </c>
      <c r="E425" s="54">
        <f>職歴入力シート!F354</f>
        <v>0</v>
      </c>
      <c r="F425" s="200"/>
      <c r="G425" s="200"/>
      <c r="H425" s="200"/>
      <c r="I425" s="200"/>
      <c r="J425" s="200"/>
      <c r="K425" s="200"/>
      <c r="L425" s="205">
        <f>職歴入力シート!H354</f>
        <v>0</v>
      </c>
      <c r="M425" s="206"/>
      <c r="N425" s="207"/>
      <c r="O425" s="200"/>
      <c r="P425" s="200"/>
      <c r="Q425" s="200"/>
      <c r="R425" s="200"/>
      <c r="S425" s="200"/>
      <c r="T425" s="201"/>
      <c r="V425" s="202"/>
      <c r="W425" s="203"/>
      <c r="X425" s="209"/>
      <c r="Z425" s="78" t="str">
        <f t="shared" si="402"/>
        <v>0</v>
      </c>
      <c r="AA425" s="77">
        <f t="shared" si="403"/>
        <v>0</v>
      </c>
      <c r="AB425" s="77">
        <f t="shared" si="404"/>
        <v>0</v>
      </c>
      <c r="AC425" s="79" t="str">
        <f t="shared" si="405"/>
        <v>33.0.0</v>
      </c>
      <c r="AD425" s="179"/>
      <c r="AE425" s="180"/>
      <c r="AF425" s="79"/>
      <c r="AG425" s="79"/>
      <c r="AH425" s="80" t="str">
        <f>IFERROR((YEAR(AC426)-YEAR(AC425))*12+(MONTH(AC426)-MONTH(AC425))+1,"")</f>
        <v/>
      </c>
      <c r="AI425" s="79" t="str">
        <f>IF(AH425=1,"sm","ac")</f>
        <v>ac</v>
      </c>
      <c r="AJ425" s="78" t="str">
        <f t="shared" si="407"/>
        <v/>
      </c>
      <c r="AK425" s="77" t="str">
        <f t="shared" si="408"/>
        <v/>
      </c>
      <c r="AL425" s="77" t="str">
        <f t="shared" si="409"/>
        <v/>
      </c>
      <c r="AM425" s="82"/>
      <c r="AN425" s="77"/>
      <c r="AO425" s="77"/>
      <c r="AP425" s="77"/>
      <c r="AQ425" s="77"/>
      <c r="AR425" s="77"/>
      <c r="AS425" s="77"/>
      <c r="AT425" s="77"/>
      <c r="AU425" s="77"/>
      <c r="AV425" s="77"/>
      <c r="AW425" s="77"/>
    </row>
    <row r="426" spans="1:49" x14ac:dyDescent="0.15">
      <c r="A426" s="181">
        <v>176</v>
      </c>
      <c r="B426" s="71" t="str">
        <f>IF(職歴入力シート!C355="昭和","S",IF(職歴入力シート!C355="平成","H",IF(職歴入力シート!C355="令和","R","")))</f>
        <v/>
      </c>
      <c r="C426" s="51">
        <f>職歴入力シート!D355</f>
        <v>0</v>
      </c>
      <c r="D426" s="55">
        <f>職歴入力シート!E355</f>
        <v>0</v>
      </c>
      <c r="E426" s="52">
        <f>職歴入力シート!F355</f>
        <v>0</v>
      </c>
      <c r="F426" s="184">
        <f>職歴入力シート!G355</f>
        <v>0</v>
      </c>
      <c r="G426" s="184"/>
      <c r="H426" s="184"/>
      <c r="I426" s="184"/>
      <c r="J426" s="184"/>
      <c r="K426" s="184"/>
      <c r="L426" s="186">
        <f>職歴入力シート!H355</f>
        <v>0</v>
      </c>
      <c r="M426" s="187"/>
      <c r="N426" s="188"/>
      <c r="O426" s="184">
        <f>職歴入力シート!I355</f>
        <v>0</v>
      </c>
      <c r="P426" s="184"/>
      <c r="Q426" s="184"/>
      <c r="R426" s="184">
        <f>職歴入力シート!J355</f>
        <v>0</v>
      </c>
      <c r="S426" s="184"/>
      <c r="T426" s="189"/>
      <c r="V426" s="191" t="str">
        <f>AM426</f>
        <v/>
      </c>
      <c r="W426" s="193"/>
      <c r="X426" s="208"/>
      <c r="Z426" s="78" t="str">
        <f t="shared" si="402"/>
        <v>0</v>
      </c>
      <c r="AA426" s="77">
        <f t="shared" si="403"/>
        <v>0</v>
      </c>
      <c r="AB426" s="77">
        <f t="shared" si="404"/>
        <v>0</v>
      </c>
      <c r="AC426" s="79" t="str">
        <f t="shared" si="405"/>
        <v>33.0.0</v>
      </c>
      <c r="AD426" s="179" t="str">
        <f t="shared" ref="AD426" si="410">IFERROR((YEAR(AC427)-YEAR(AC426))*12+(MONTH(AC427)-MONTH(AC426))+1,"")</f>
        <v/>
      </c>
      <c r="AE426" s="180" t="str">
        <f>IF(AD426=1,"sm","ac")</f>
        <v>ac</v>
      </c>
      <c r="AF426" s="80" t="str">
        <f t="shared" ref="AF426" si="411">IFERROR((YEAR(AC426)-YEAR(AC425))*12+(MONTH(AC426)-MONTH(AC425))+1,"")</f>
        <v/>
      </c>
      <c r="AG426" s="79" t="str">
        <f>IF(AF426=1,"sm","ac")</f>
        <v>ac</v>
      </c>
      <c r="AH426" s="84"/>
      <c r="AI426" s="83"/>
      <c r="AJ426" s="78" t="str">
        <f t="shared" si="407"/>
        <v/>
      </c>
      <c r="AK426" s="77" t="str">
        <f t="shared" si="408"/>
        <v/>
      </c>
      <c r="AL426" s="77" t="str">
        <f t="shared" si="409"/>
        <v/>
      </c>
      <c r="AM426" s="81" t="str">
        <f>IF(AND(AE426="sm",AG426="sm",AI427="sm"),AO426,IF(AND(AE426="sm",AG426="sm",AI427="ac"),AP426,IF(AND(AE426="sm",AG426="ac",AI427="sm"),AQ426,IF(AND(AE426="sm",AG426="ac",AI427="ac"),AR426,IF(AND(AE426="ac",AG426="sm",AI427="sm"),AS426,IF(AND(AE426="ac",AG426="sm",AI427="ac"),AT426,IF(AND(AE426="ac",AG426="ac",AI427="sm"),AU426,IF(AND(AE426="ac",AG426="ac",AI427="ac"),AV426,"－"))))))))</f>
        <v/>
      </c>
      <c r="AN426" s="77"/>
      <c r="AO426" s="77" t="e">
        <f>IF(OR(AF426&lt;=0,AH427&lt;=0),"／",IF(AL427-AL426+1&gt;=AK426/2,AD426,IF(AL425-AL424+1&gt;AL427-AL426+1,AD426-1,AD426)))</f>
        <v>#VALUE!</v>
      </c>
      <c r="AP426" s="77" t="e">
        <f>IF(OR(AF426&lt;=0,AH427&lt;=0),"／",IF(AL426&lt;=AK426/2+1,AD426,AD426-1))</f>
        <v>#VALUE!</v>
      </c>
      <c r="AQ426" s="77" t="e">
        <f>IF(OR(AF426&lt;=0,AH427&lt;=0),"／",IF(AL427&lt;AK427/2,AD426-1,AD426))</f>
        <v>#VALUE!</v>
      </c>
      <c r="AR426" s="77" t="str">
        <f>IF(OR(AF426&lt;=0,AH427&lt;=0),"／",AD426)</f>
        <v/>
      </c>
      <c r="AS426" s="77" t="e">
        <f>IF(OR(AF426&lt;=0,AH427&lt;=0),"／",IF(AND(AL426&gt;=AK426/2+1,AL427&gt;=AK427/2),AD426-1,IF(AND(AL426&gt;=AK426/2+1,AL427&lt;AK427/2+1),AD426-2,IF(AND(AL426&lt;=AK426/2,AL427&gt;=AK427/2),AD426,IF(AND(AL426&lt;=AK426/2,AL427&lt;AK427/2),AD426-1,AD426)))))</f>
        <v>#VALUE!</v>
      </c>
      <c r="AT426" s="77" t="e">
        <f>IF(OR(AF426&lt;=0,AH427&lt;=0),"／",IF(AL426&lt;(AK426/2+1),AD426,AD426-1))</f>
        <v>#VALUE!</v>
      </c>
      <c r="AU426" s="77" t="e">
        <f>IF(OR(AF426&lt;=0,AH427&lt;=0),"／",IF(AL427&gt;=AK427/2,AD426,AD426-1))</f>
        <v>#VALUE!</v>
      </c>
      <c r="AV426" s="77" t="str">
        <f>IF(OR(AF426&lt;=0,AH427&lt;=0),"／",AD426)</f>
        <v/>
      </c>
      <c r="AW426" s="77"/>
    </row>
    <row r="427" spans="1:49" x14ac:dyDescent="0.15">
      <c r="A427" s="181"/>
      <c r="B427" s="72" t="str">
        <f>IF(職歴入力シート!C356="昭和","S",IF(職歴入力シート!C356="平成","H",IF(職歴入力シート!C356="令和","R","")))</f>
        <v/>
      </c>
      <c r="C427" s="53">
        <f>職歴入力シート!D356</f>
        <v>0</v>
      </c>
      <c r="D427" s="56">
        <f>職歴入力シート!E356</f>
        <v>0</v>
      </c>
      <c r="E427" s="54">
        <f>職歴入力シート!F356</f>
        <v>0</v>
      </c>
      <c r="F427" s="200"/>
      <c r="G427" s="200"/>
      <c r="H427" s="200"/>
      <c r="I427" s="200"/>
      <c r="J427" s="200"/>
      <c r="K427" s="200"/>
      <c r="L427" s="205">
        <f>職歴入力シート!H356</f>
        <v>0</v>
      </c>
      <c r="M427" s="206"/>
      <c r="N427" s="207"/>
      <c r="O427" s="200"/>
      <c r="P427" s="200"/>
      <c r="Q427" s="200"/>
      <c r="R427" s="200"/>
      <c r="S427" s="200"/>
      <c r="T427" s="201"/>
      <c r="V427" s="202"/>
      <c r="W427" s="203"/>
      <c r="X427" s="209"/>
      <c r="Z427" s="78" t="str">
        <f t="shared" si="402"/>
        <v>0</v>
      </c>
      <c r="AA427" s="77">
        <f t="shared" si="403"/>
        <v>0</v>
      </c>
      <c r="AB427" s="77">
        <f t="shared" si="404"/>
        <v>0</v>
      </c>
      <c r="AC427" s="79" t="str">
        <f t="shared" si="405"/>
        <v>33.0.0</v>
      </c>
      <c r="AD427" s="179"/>
      <c r="AE427" s="180"/>
      <c r="AF427" s="79"/>
      <c r="AG427" s="79"/>
      <c r="AH427" s="80" t="str">
        <f>IFERROR((YEAR(AC428)-YEAR(AC427))*12+(MONTH(AC428)-MONTH(AC427))+1,"")</f>
        <v/>
      </c>
      <c r="AI427" s="79" t="str">
        <f>IF(AH427=1,"sm","ac")</f>
        <v>ac</v>
      </c>
      <c r="AJ427" s="78" t="str">
        <f t="shared" si="407"/>
        <v/>
      </c>
      <c r="AK427" s="77" t="str">
        <f t="shared" si="408"/>
        <v/>
      </c>
      <c r="AL427" s="77" t="str">
        <f t="shared" si="409"/>
        <v/>
      </c>
      <c r="AM427" s="82"/>
      <c r="AN427" s="77"/>
      <c r="AO427" s="77"/>
      <c r="AP427" s="77"/>
      <c r="AQ427" s="77"/>
      <c r="AR427" s="77"/>
      <c r="AS427" s="77"/>
      <c r="AT427" s="77"/>
      <c r="AU427" s="77"/>
      <c r="AV427" s="77"/>
      <c r="AW427" s="77"/>
    </row>
    <row r="428" spans="1:49" x14ac:dyDescent="0.15">
      <c r="A428" s="181">
        <v>177</v>
      </c>
      <c r="B428" s="71" t="str">
        <f>IF(職歴入力シート!C357="昭和","S",IF(職歴入力シート!C357="平成","H",IF(職歴入力シート!C357="令和","R","")))</f>
        <v/>
      </c>
      <c r="C428" s="51">
        <f>職歴入力シート!D357</f>
        <v>0</v>
      </c>
      <c r="D428" s="55">
        <f>職歴入力シート!E357</f>
        <v>0</v>
      </c>
      <c r="E428" s="52">
        <f>職歴入力シート!F357</f>
        <v>0</v>
      </c>
      <c r="F428" s="184">
        <f>職歴入力シート!G357</f>
        <v>0</v>
      </c>
      <c r="G428" s="184"/>
      <c r="H428" s="184"/>
      <c r="I428" s="184"/>
      <c r="J428" s="184"/>
      <c r="K428" s="184"/>
      <c r="L428" s="186">
        <f>職歴入力シート!H357</f>
        <v>0</v>
      </c>
      <c r="M428" s="187"/>
      <c r="N428" s="188"/>
      <c r="O428" s="184">
        <f>職歴入力シート!I357</f>
        <v>0</v>
      </c>
      <c r="P428" s="184"/>
      <c r="Q428" s="184"/>
      <c r="R428" s="184">
        <f>職歴入力シート!J357</f>
        <v>0</v>
      </c>
      <c r="S428" s="184"/>
      <c r="T428" s="189"/>
      <c r="V428" s="191" t="str">
        <f t="shared" ref="V428" si="412">AM428</f>
        <v/>
      </c>
      <c r="W428" s="193"/>
      <c r="X428" s="208"/>
      <c r="Z428" s="78" t="str">
        <f t="shared" si="402"/>
        <v>0</v>
      </c>
      <c r="AA428" s="77">
        <f t="shared" si="403"/>
        <v>0</v>
      </c>
      <c r="AB428" s="77">
        <f t="shared" si="404"/>
        <v>0</v>
      </c>
      <c r="AC428" s="79" t="str">
        <f t="shared" si="405"/>
        <v>33.0.0</v>
      </c>
      <c r="AD428" s="179" t="str">
        <f t="shared" ref="AD428" si="413">IFERROR((YEAR(AC429)-YEAR(AC428))*12+(MONTH(AC429)-MONTH(AC428))+1,"")</f>
        <v/>
      </c>
      <c r="AE428" s="180" t="str">
        <f>IF(AD428=1,"sm","ac")</f>
        <v>ac</v>
      </c>
      <c r="AF428" s="80" t="str">
        <f t="shared" ref="AF428" si="414">IFERROR((YEAR(AC428)-YEAR(AC427))*12+(MONTH(AC428)-MONTH(AC427))+1,"")</f>
        <v/>
      </c>
      <c r="AG428" s="79" t="str">
        <f>IF(AF428=1,"sm","ac")</f>
        <v>ac</v>
      </c>
      <c r="AH428" s="84"/>
      <c r="AI428" s="83"/>
      <c r="AJ428" s="78" t="str">
        <f t="shared" si="407"/>
        <v/>
      </c>
      <c r="AK428" s="77" t="str">
        <f t="shared" si="408"/>
        <v/>
      </c>
      <c r="AL428" s="77" t="str">
        <f t="shared" si="409"/>
        <v/>
      </c>
      <c r="AM428" s="81" t="str">
        <f>IF(AND(AE428="sm",AG428="sm",AI429="sm"),AO428,IF(AND(AE428="sm",AG428="sm",AI429="ac"),AP428,IF(AND(AE428="sm",AG428="ac",AI429="sm"),AQ428,IF(AND(AE428="sm",AG428="ac",AI429="ac"),AR428,IF(AND(AE428="ac",AG428="sm",AI429="sm"),AS428,IF(AND(AE428="ac",AG428="sm",AI429="ac"),AT428,IF(AND(AE428="ac",AG428="ac",AI429="sm"),AU428,IF(AND(AE428="ac",AG428="ac",AI429="ac"),AV428,"－"))))))))</f>
        <v/>
      </c>
      <c r="AN428" s="77"/>
      <c r="AO428" s="77" t="e">
        <f>IF(OR(AF428&lt;=0,AH429&lt;=0),"／",IF(AL429-AL428+1&gt;=AK428/2,AD428,IF(AL427-AL426+1&gt;AL429-AL428+1,AD428-1,AD428)))</f>
        <v>#VALUE!</v>
      </c>
      <c r="AP428" s="77" t="e">
        <f>IF(OR(AF428&lt;=0,AH429&lt;=0),"／",IF(AL428&lt;=AK428/2+1,AD428,AD428-1))</f>
        <v>#VALUE!</v>
      </c>
      <c r="AQ428" s="77" t="e">
        <f>IF(OR(AF428&lt;=0,AH429&lt;=0),"／",IF(AL429&lt;AK429/2,AD428-1,AD428))</f>
        <v>#VALUE!</v>
      </c>
      <c r="AR428" s="77" t="str">
        <f>IF(OR(AF428&lt;=0,AH429&lt;=0),"／",AD428)</f>
        <v/>
      </c>
      <c r="AS428" s="77" t="e">
        <f>IF(OR(AF428&lt;=0,AH429&lt;=0),"／",IF(AND(AL428&gt;=AK428/2+1,AL429&gt;=AK429/2),AD428-1,IF(AND(AL428&gt;=AK428/2+1,AL429&lt;AK429/2+1),AD428-2,IF(AND(AL428&lt;=AK428/2,AL429&gt;=AK429/2),AD428,IF(AND(AL428&lt;=AK428/2,AL429&lt;AK429/2),AD428-1,AD428)))))</f>
        <v>#VALUE!</v>
      </c>
      <c r="AT428" s="77" t="e">
        <f>IF(OR(AF428&lt;=0,AH429&lt;=0),"／",IF(AL428&lt;(AK428/2+1),AD428,AD428-1))</f>
        <v>#VALUE!</v>
      </c>
      <c r="AU428" s="77" t="e">
        <f>IF(OR(AF428&lt;=0,AH429&lt;=0),"／",IF(AL429&gt;=AK429/2,AD428,AD428-1))</f>
        <v>#VALUE!</v>
      </c>
      <c r="AV428" s="77" t="str">
        <f>IF(OR(AF428&lt;=0,AH429&lt;=0),"／",AD428)</f>
        <v/>
      </c>
      <c r="AW428" s="77"/>
    </row>
    <row r="429" spans="1:49" x14ac:dyDescent="0.15">
      <c r="A429" s="181"/>
      <c r="B429" s="72" t="str">
        <f>IF(職歴入力シート!C358="昭和","S",IF(職歴入力シート!C358="平成","H",IF(職歴入力シート!C358="令和","R","")))</f>
        <v/>
      </c>
      <c r="C429" s="53">
        <f>職歴入力シート!D358</f>
        <v>0</v>
      </c>
      <c r="D429" s="56">
        <f>職歴入力シート!E358</f>
        <v>0</v>
      </c>
      <c r="E429" s="54">
        <f>職歴入力シート!F358</f>
        <v>0</v>
      </c>
      <c r="F429" s="200"/>
      <c r="G429" s="200"/>
      <c r="H429" s="200"/>
      <c r="I429" s="200"/>
      <c r="J429" s="200"/>
      <c r="K429" s="200"/>
      <c r="L429" s="205">
        <f>職歴入力シート!H358</f>
        <v>0</v>
      </c>
      <c r="M429" s="206"/>
      <c r="N429" s="207"/>
      <c r="O429" s="200"/>
      <c r="P429" s="200"/>
      <c r="Q429" s="200"/>
      <c r="R429" s="200"/>
      <c r="S429" s="200"/>
      <c r="T429" s="201"/>
      <c r="V429" s="202"/>
      <c r="W429" s="203"/>
      <c r="X429" s="209"/>
      <c r="Z429" s="78" t="str">
        <f t="shared" si="402"/>
        <v>0</v>
      </c>
      <c r="AA429" s="77">
        <f t="shared" si="403"/>
        <v>0</v>
      </c>
      <c r="AB429" s="77">
        <f t="shared" si="404"/>
        <v>0</v>
      </c>
      <c r="AC429" s="79" t="str">
        <f t="shared" si="405"/>
        <v>33.0.0</v>
      </c>
      <c r="AD429" s="179"/>
      <c r="AE429" s="180"/>
      <c r="AF429" s="79"/>
      <c r="AG429" s="79"/>
      <c r="AH429" s="80" t="str">
        <f>IFERROR((YEAR(AC430)-YEAR(AC429))*12+(MONTH(AC430)-MONTH(AC429))+1,"")</f>
        <v/>
      </c>
      <c r="AI429" s="79" t="str">
        <f>IF(AH429=1,"sm","ac")</f>
        <v>ac</v>
      </c>
      <c r="AJ429" s="78" t="str">
        <f t="shared" si="407"/>
        <v/>
      </c>
      <c r="AK429" s="77" t="str">
        <f t="shared" si="408"/>
        <v/>
      </c>
      <c r="AL429" s="77" t="str">
        <f t="shared" si="409"/>
        <v/>
      </c>
      <c r="AM429" s="82"/>
      <c r="AN429" s="77"/>
      <c r="AO429" s="77"/>
      <c r="AP429" s="77"/>
      <c r="AQ429" s="77"/>
      <c r="AR429" s="77"/>
      <c r="AS429" s="77"/>
      <c r="AT429" s="77"/>
      <c r="AU429" s="77"/>
      <c r="AV429" s="77"/>
      <c r="AW429" s="77"/>
    </row>
    <row r="430" spans="1:49" x14ac:dyDescent="0.15">
      <c r="A430" s="181">
        <v>178</v>
      </c>
      <c r="B430" s="71" t="str">
        <f>IF(職歴入力シート!C359="昭和","S",IF(職歴入力シート!C359="平成","H",IF(職歴入力シート!C359="令和","R","")))</f>
        <v/>
      </c>
      <c r="C430" s="51">
        <f>職歴入力シート!D359</f>
        <v>0</v>
      </c>
      <c r="D430" s="55">
        <f>職歴入力シート!E359</f>
        <v>0</v>
      </c>
      <c r="E430" s="52">
        <f>職歴入力シート!F359</f>
        <v>0</v>
      </c>
      <c r="F430" s="184">
        <f>職歴入力シート!G359</f>
        <v>0</v>
      </c>
      <c r="G430" s="184"/>
      <c r="H430" s="184"/>
      <c r="I430" s="184"/>
      <c r="J430" s="184"/>
      <c r="K430" s="184"/>
      <c r="L430" s="186">
        <f>職歴入力シート!H359</f>
        <v>0</v>
      </c>
      <c r="M430" s="187"/>
      <c r="N430" s="188"/>
      <c r="O430" s="184">
        <f>職歴入力シート!I359</f>
        <v>0</v>
      </c>
      <c r="P430" s="184"/>
      <c r="Q430" s="184"/>
      <c r="R430" s="184">
        <f>職歴入力シート!J359</f>
        <v>0</v>
      </c>
      <c r="S430" s="184"/>
      <c r="T430" s="189"/>
      <c r="V430" s="191" t="str">
        <f t="shared" ref="V430" si="415">AM430</f>
        <v/>
      </c>
      <c r="W430" s="193"/>
      <c r="X430" s="208"/>
      <c r="Z430" s="78" t="str">
        <f t="shared" si="402"/>
        <v>0</v>
      </c>
      <c r="AA430" s="77">
        <f t="shared" si="403"/>
        <v>0</v>
      </c>
      <c r="AB430" s="77">
        <f t="shared" si="404"/>
        <v>0</v>
      </c>
      <c r="AC430" s="79" t="str">
        <f t="shared" si="405"/>
        <v>33.0.0</v>
      </c>
      <c r="AD430" s="179" t="str">
        <f t="shared" ref="AD430" si="416">IFERROR((YEAR(AC431)-YEAR(AC430))*12+(MONTH(AC431)-MONTH(AC430))+1,"")</f>
        <v/>
      </c>
      <c r="AE430" s="180" t="str">
        <f>IF(AD430=1,"sm","ac")</f>
        <v>ac</v>
      </c>
      <c r="AF430" s="80" t="str">
        <f t="shared" ref="AF430" si="417">IFERROR((YEAR(AC430)-YEAR(AC429))*12+(MONTH(AC430)-MONTH(AC429))+1,"")</f>
        <v/>
      </c>
      <c r="AG430" s="79" t="str">
        <f>IF(AF430=1,"sm","ac")</f>
        <v>ac</v>
      </c>
      <c r="AH430" s="84"/>
      <c r="AI430" s="83"/>
      <c r="AJ430" s="78" t="str">
        <f t="shared" si="407"/>
        <v/>
      </c>
      <c r="AK430" s="77" t="str">
        <f t="shared" si="408"/>
        <v/>
      </c>
      <c r="AL430" s="77" t="str">
        <f t="shared" si="409"/>
        <v/>
      </c>
      <c r="AM430" s="81" t="str">
        <f>IF(AND(AE430="sm",AG430="sm",AI431="sm"),AO430,IF(AND(AE430="sm",AG430="sm",AI431="ac"),AP430,IF(AND(AE430="sm",AG430="ac",AI431="sm"),AQ430,IF(AND(AE430="sm",AG430="ac",AI431="ac"),AR430,IF(AND(AE430="ac",AG430="sm",AI431="sm"),AS430,IF(AND(AE430="ac",AG430="sm",AI431="ac"),AT430,IF(AND(AE430="ac",AG430="ac",AI431="sm"),AU430,IF(AND(AE430="ac",AG430="ac",AI431="ac"),AV430,"－"))))))))</f>
        <v/>
      </c>
      <c r="AN430" s="77"/>
      <c r="AO430" s="77" t="e">
        <f>IF(OR(AF430&lt;=0,AH431&lt;=0),"／",IF(AL431-AL430+1&gt;=AK430/2,AD430,IF(AL429-AL428+1&gt;AL431-AL430+1,AD430-1,AD430)))</f>
        <v>#VALUE!</v>
      </c>
      <c r="AP430" s="77" t="e">
        <f>IF(OR(AF430&lt;=0,AH431&lt;=0),"／",IF(AL430&lt;=AK430/2+1,AD430,AD430-1))</f>
        <v>#VALUE!</v>
      </c>
      <c r="AQ430" s="77" t="e">
        <f>IF(OR(AF430&lt;=0,AH431&lt;=0),"／",IF(AL431&lt;AK431/2,AD430-1,AD430))</f>
        <v>#VALUE!</v>
      </c>
      <c r="AR430" s="77" t="str">
        <f>IF(OR(AF430&lt;=0,AH431&lt;=0),"／",AD430)</f>
        <v/>
      </c>
      <c r="AS430" s="77" t="e">
        <f>IF(OR(AF430&lt;=0,AH431&lt;=0),"／",IF(AND(AL430&gt;=AK430/2+1,AL431&gt;=AK431/2),AD430-1,IF(AND(AL430&gt;=AK430/2+1,AL431&lt;AK431/2+1),AD430-2,IF(AND(AL430&lt;=AK430/2,AL431&gt;=AK431/2),AD430,IF(AND(AL430&lt;=AK430/2,AL431&lt;AK431/2),AD430-1,AD430)))))</f>
        <v>#VALUE!</v>
      </c>
      <c r="AT430" s="77" t="e">
        <f>IF(OR(AF430&lt;=0,AH431&lt;=0),"／",IF(AL430&lt;(AK430/2+1),AD430,AD430-1))</f>
        <v>#VALUE!</v>
      </c>
      <c r="AU430" s="77" t="e">
        <f>IF(OR(AF430&lt;=0,AH431&lt;=0),"／",IF(AL431&gt;=AK431/2,AD430,AD430-1))</f>
        <v>#VALUE!</v>
      </c>
      <c r="AV430" s="77" t="str">
        <f>IF(OR(AF430&lt;=0,AH431&lt;=0),"／",AD430)</f>
        <v/>
      </c>
      <c r="AW430" s="77"/>
    </row>
    <row r="431" spans="1:49" x14ac:dyDescent="0.15">
      <c r="A431" s="181"/>
      <c r="B431" s="72" t="str">
        <f>IF(職歴入力シート!C360="昭和","S",IF(職歴入力シート!C360="平成","H",IF(職歴入力シート!C360="令和","R","")))</f>
        <v/>
      </c>
      <c r="C431" s="53">
        <f>職歴入力シート!D360</f>
        <v>0</v>
      </c>
      <c r="D431" s="56">
        <f>職歴入力シート!E360</f>
        <v>0</v>
      </c>
      <c r="E431" s="54">
        <f>職歴入力シート!F360</f>
        <v>0</v>
      </c>
      <c r="F431" s="200"/>
      <c r="G431" s="200"/>
      <c r="H431" s="200"/>
      <c r="I431" s="200"/>
      <c r="J431" s="200"/>
      <c r="K431" s="200"/>
      <c r="L431" s="205">
        <f>職歴入力シート!H360</f>
        <v>0</v>
      </c>
      <c r="M431" s="206"/>
      <c r="N431" s="207"/>
      <c r="O431" s="200"/>
      <c r="P431" s="200"/>
      <c r="Q431" s="200"/>
      <c r="R431" s="200"/>
      <c r="S431" s="200"/>
      <c r="T431" s="201"/>
      <c r="V431" s="202"/>
      <c r="W431" s="203"/>
      <c r="X431" s="209"/>
      <c r="Z431" s="78" t="str">
        <f t="shared" si="402"/>
        <v>0</v>
      </c>
      <c r="AA431" s="77">
        <f t="shared" si="403"/>
        <v>0</v>
      </c>
      <c r="AB431" s="77">
        <f t="shared" si="404"/>
        <v>0</v>
      </c>
      <c r="AC431" s="79" t="str">
        <f t="shared" si="405"/>
        <v>33.0.0</v>
      </c>
      <c r="AD431" s="179"/>
      <c r="AE431" s="180"/>
      <c r="AF431" s="79"/>
      <c r="AG431" s="79"/>
      <c r="AH431" s="80" t="str">
        <f>IFERROR((YEAR(AC432)-YEAR(AC431))*12+(MONTH(AC432)-MONTH(AC431))+1,"")</f>
        <v/>
      </c>
      <c r="AI431" s="79" t="str">
        <f>IF(AH431=1,"sm","ac")</f>
        <v>ac</v>
      </c>
      <c r="AJ431" s="78" t="str">
        <f t="shared" si="407"/>
        <v/>
      </c>
      <c r="AK431" s="77" t="str">
        <f t="shared" si="408"/>
        <v/>
      </c>
      <c r="AL431" s="77" t="str">
        <f t="shared" si="409"/>
        <v/>
      </c>
      <c r="AM431" s="82"/>
      <c r="AN431" s="77"/>
      <c r="AO431" s="77"/>
      <c r="AP431" s="77"/>
      <c r="AQ431" s="77"/>
      <c r="AR431" s="77"/>
      <c r="AS431" s="77"/>
      <c r="AT431" s="77"/>
      <c r="AU431" s="77"/>
      <c r="AV431" s="77"/>
      <c r="AW431" s="77"/>
    </row>
    <row r="432" spans="1:49" ht="13.5" customHeight="1" x14ac:dyDescent="0.15">
      <c r="A432" s="181">
        <v>179</v>
      </c>
      <c r="B432" s="71" t="str">
        <f>IF(職歴入力シート!C361="昭和","S",IF(職歴入力シート!C361="平成","H",IF(職歴入力シート!C361="令和","R","")))</f>
        <v/>
      </c>
      <c r="C432" s="51">
        <f>職歴入力シート!D361</f>
        <v>0</v>
      </c>
      <c r="D432" s="55">
        <f>職歴入力シート!E361</f>
        <v>0</v>
      </c>
      <c r="E432" s="52">
        <f>職歴入力シート!F361</f>
        <v>0</v>
      </c>
      <c r="F432" s="184">
        <f>職歴入力シート!G361</f>
        <v>0</v>
      </c>
      <c r="G432" s="184"/>
      <c r="H432" s="184"/>
      <c r="I432" s="184"/>
      <c r="J432" s="184"/>
      <c r="K432" s="184"/>
      <c r="L432" s="186">
        <f>職歴入力シート!H361</f>
        <v>0</v>
      </c>
      <c r="M432" s="187"/>
      <c r="N432" s="188"/>
      <c r="O432" s="184">
        <f>職歴入力シート!I361</f>
        <v>0</v>
      </c>
      <c r="P432" s="184"/>
      <c r="Q432" s="184"/>
      <c r="R432" s="184">
        <f>職歴入力シート!J361</f>
        <v>0</v>
      </c>
      <c r="S432" s="184"/>
      <c r="T432" s="189"/>
      <c r="V432" s="191" t="str">
        <f t="shared" ref="V432:V478" si="418">AM432</f>
        <v/>
      </c>
      <c r="W432" s="193"/>
      <c r="X432" s="195"/>
      <c r="Z432" s="78" t="str">
        <f t="shared" si="402"/>
        <v>0</v>
      </c>
      <c r="AA432" s="77">
        <f t="shared" si="403"/>
        <v>0</v>
      </c>
      <c r="AB432" s="77">
        <f t="shared" si="404"/>
        <v>0</v>
      </c>
      <c r="AC432" s="79" t="str">
        <f t="shared" si="405"/>
        <v>33.0.0</v>
      </c>
      <c r="AD432" s="179" t="str">
        <f t="shared" ref="AD432" si="419">IFERROR((YEAR(AC433)-YEAR(AC432))*12+(MONTH(AC433)-MONTH(AC432))+1,"")</f>
        <v/>
      </c>
      <c r="AE432" s="180" t="str">
        <f>IF(AD432=1,"sm","ac")</f>
        <v>ac</v>
      </c>
      <c r="AF432" s="80" t="str">
        <f t="shared" ref="AF432" si="420">IFERROR((YEAR(AC432)-YEAR(AC431))*12+(MONTH(AC432)-MONTH(AC431))+1,"")</f>
        <v/>
      </c>
      <c r="AG432" s="79" t="str">
        <f>IF(AF432=1,"sm","ac")</f>
        <v>ac</v>
      </c>
      <c r="AH432" s="84"/>
      <c r="AI432" s="83"/>
      <c r="AJ432" s="78" t="str">
        <f t="shared" si="407"/>
        <v/>
      </c>
      <c r="AK432" s="77" t="str">
        <f t="shared" si="408"/>
        <v/>
      </c>
      <c r="AL432" s="77" t="str">
        <f t="shared" si="409"/>
        <v/>
      </c>
      <c r="AM432" s="81" t="str">
        <f>IF(AND(AE432="sm",AG432="sm",AI433="sm"),AO432,IF(AND(AE432="sm",AG432="sm",AI433="ac"),AP432,IF(AND(AE432="sm",AG432="ac",AI433="sm"),AQ432,IF(AND(AE432="sm",AG432="ac",AI433="ac"),AR432,IF(AND(AE432="ac",AG432="sm",AI433="sm"),AS432,IF(AND(AE432="ac",AG432="sm",AI433="ac"),AT432,IF(AND(AE432="ac",AG432="ac",AI433="sm"),AU432,IF(AND(AE432="ac",AG432="ac",AI433="ac"),AV432,"－"))))))))</f>
        <v/>
      </c>
      <c r="AN432" s="77"/>
      <c r="AO432" s="77" t="e">
        <f>IF(OR(AF432&lt;=0,AH433&lt;=0),"／",IF(AL433-AL432+1&gt;=AK432/2,AD432,IF(AL431-AL430+1&gt;AL433-AL432+1,AD432-1,AD432)))</f>
        <v>#VALUE!</v>
      </c>
      <c r="AP432" s="77" t="e">
        <f>IF(OR(AF432&lt;=0,AH433&lt;=0),"／",IF(AL432&lt;=AK432/2+1,AD432,AD432-1))</f>
        <v>#VALUE!</v>
      </c>
      <c r="AQ432" s="77" t="e">
        <f>IF(OR(AF432&lt;=0,AH433&lt;=0),"／",IF(AL433&lt;AK433/2,AD432-1,AD432))</f>
        <v>#VALUE!</v>
      </c>
      <c r="AR432" s="77" t="str">
        <f>IF(OR(AF432&lt;=0,AH433&lt;=0),"／",AD432)</f>
        <v/>
      </c>
      <c r="AS432" s="77" t="e">
        <f>IF(OR(AF432&lt;=0,AH433&lt;=0),"／",IF(AND(AL432&gt;=AK432/2+1,AL433&gt;=AK433/2),AD432-1,IF(AND(AL432&gt;=AK432/2+1,AL433&lt;AK433/2+1),AD432-2,IF(AND(AL432&lt;=AK432/2,AL433&gt;=AK433/2),AD432,IF(AND(AL432&lt;=AK432/2,AL433&lt;AK433/2),AD432-1,AD432)))))</f>
        <v>#VALUE!</v>
      </c>
      <c r="AT432" s="77" t="e">
        <f>IF(OR(AF432&lt;=0,AH433&lt;=0),"／",IF(AL432&lt;(AK432/2+1),AD432,AD432-1))</f>
        <v>#VALUE!</v>
      </c>
      <c r="AU432" s="77" t="e">
        <f>IF(OR(AF432&lt;=0,AH433&lt;=0),"／",IF(AL433&gt;=AK433/2,AD432,AD432-1))</f>
        <v>#VALUE!</v>
      </c>
      <c r="AV432" s="77" t="str">
        <f>IF(OR(AF432&lt;=0,AH433&lt;=0),"／",AD432)</f>
        <v/>
      </c>
      <c r="AW432" s="77"/>
    </row>
    <row r="433" spans="1:49" x14ac:dyDescent="0.15">
      <c r="A433" s="181"/>
      <c r="B433" s="72" t="str">
        <f>IF(職歴入力シート!C362="昭和","S",IF(職歴入力シート!C362="平成","H",IF(職歴入力シート!C362="令和","R","")))</f>
        <v/>
      </c>
      <c r="C433" s="53">
        <f>職歴入力シート!D362</f>
        <v>0</v>
      </c>
      <c r="D433" s="56">
        <f>職歴入力シート!E362</f>
        <v>0</v>
      </c>
      <c r="E433" s="54">
        <f>職歴入力シート!F362</f>
        <v>0</v>
      </c>
      <c r="F433" s="200"/>
      <c r="G433" s="200"/>
      <c r="H433" s="200"/>
      <c r="I433" s="200"/>
      <c r="J433" s="200"/>
      <c r="K433" s="200"/>
      <c r="L433" s="205">
        <f>職歴入力シート!H362</f>
        <v>0</v>
      </c>
      <c r="M433" s="206"/>
      <c r="N433" s="207"/>
      <c r="O433" s="200"/>
      <c r="P433" s="200"/>
      <c r="Q433" s="200"/>
      <c r="R433" s="200"/>
      <c r="S433" s="200"/>
      <c r="T433" s="201"/>
      <c r="V433" s="202"/>
      <c r="W433" s="203"/>
      <c r="X433" s="204"/>
      <c r="Z433" s="78" t="str">
        <f t="shared" si="402"/>
        <v>0</v>
      </c>
      <c r="AA433" s="77">
        <f t="shared" si="403"/>
        <v>0</v>
      </c>
      <c r="AB433" s="77">
        <f t="shared" si="404"/>
        <v>0</v>
      </c>
      <c r="AC433" s="79" t="str">
        <f t="shared" si="405"/>
        <v>33.0.0</v>
      </c>
      <c r="AD433" s="179"/>
      <c r="AE433" s="180"/>
      <c r="AF433" s="79"/>
      <c r="AG433" s="79"/>
      <c r="AH433" s="80" t="str">
        <f>IFERROR((YEAR(AC434)-YEAR(AC433))*12+(MONTH(AC434)-MONTH(AC433))+1,"")</f>
        <v/>
      </c>
      <c r="AI433" s="79" t="str">
        <f>IF(AH433=1,"sm","ac")</f>
        <v>ac</v>
      </c>
      <c r="AJ433" s="78" t="str">
        <f t="shared" si="407"/>
        <v/>
      </c>
      <c r="AK433" s="77" t="str">
        <f t="shared" si="408"/>
        <v/>
      </c>
      <c r="AL433" s="77" t="str">
        <f t="shared" si="409"/>
        <v/>
      </c>
      <c r="AM433" s="82"/>
      <c r="AN433" s="77"/>
      <c r="AO433" s="77"/>
      <c r="AP433" s="77"/>
      <c r="AQ433" s="77"/>
      <c r="AR433" s="77"/>
      <c r="AS433" s="77"/>
      <c r="AT433" s="77"/>
      <c r="AU433" s="77"/>
      <c r="AV433" s="77"/>
      <c r="AW433" s="77"/>
    </row>
    <row r="434" spans="1:49" ht="13.5" customHeight="1" x14ac:dyDescent="0.15">
      <c r="A434" s="181">
        <v>180</v>
      </c>
      <c r="B434" s="71" t="str">
        <f>IF(職歴入力シート!C363="昭和","S",IF(職歴入力シート!C363="平成","H",IF(職歴入力シート!C363="令和","R","")))</f>
        <v/>
      </c>
      <c r="C434" s="51">
        <f>職歴入力シート!D363</f>
        <v>0</v>
      </c>
      <c r="D434" s="55">
        <f>職歴入力シート!E363</f>
        <v>0</v>
      </c>
      <c r="E434" s="52">
        <f>職歴入力シート!F363</f>
        <v>0</v>
      </c>
      <c r="F434" s="184">
        <f>職歴入力シート!G363</f>
        <v>0</v>
      </c>
      <c r="G434" s="184"/>
      <c r="H434" s="184"/>
      <c r="I434" s="184"/>
      <c r="J434" s="184"/>
      <c r="K434" s="184"/>
      <c r="L434" s="186">
        <f>職歴入力シート!H363</f>
        <v>0</v>
      </c>
      <c r="M434" s="187"/>
      <c r="N434" s="188"/>
      <c r="O434" s="184">
        <f>職歴入力シート!I363</f>
        <v>0</v>
      </c>
      <c r="P434" s="184"/>
      <c r="Q434" s="184"/>
      <c r="R434" s="184">
        <f>職歴入力シート!J363</f>
        <v>0</v>
      </c>
      <c r="S434" s="184"/>
      <c r="T434" s="189"/>
      <c r="V434" s="191" t="str">
        <f t="shared" si="418"/>
        <v/>
      </c>
      <c r="W434" s="193"/>
      <c r="X434" s="195"/>
      <c r="Z434" s="78" t="str">
        <f t="shared" si="402"/>
        <v>0</v>
      </c>
      <c r="AA434" s="77">
        <f t="shared" si="403"/>
        <v>0</v>
      </c>
      <c r="AB434" s="77">
        <f t="shared" si="404"/>
        <v>0</v>
      </c>
      <c r="AC434" s="79" t="str">
        <f t="shared" si="405"/>
        <v>33.0.0</v>
      </c>
      <c r="AD434" s="179" t="str">
        <f t="shared" ref="AD434" si="421">IFERROR((YEAR(AC435)-YEAR(AC434))*12+(MONTH(AC435)-MONTH(AC434))+1,"")</f>
        <v/>
      </c>
      <c r="AE434" s="180" t="str">
        <f>IF(AD434=1,"sm","ac")</f>
        <v>ac</v>
      </c>
      <c r="AF434" s="80" t="str">
        <f t="shared" ref="AF434" si="422">IFERROR((YEAR(AC434)-YEAR(AC433))*12+(MONTH(AC434)-MONTH(AC433))+1,"")</f>
        <v/>
      </c>
      <c r="AG434" s="79" t="str">
        <f>IF(AF434=1,"sm","ac")</f>
        <v>ac</v>
      </c>
      <c r="AH434" s="84"/>
      <c r="AI434" s="83"/>
      <c r="AJ434" s="78" t="str">
        <f t="shared" si="407"/>
        <v/>
      </c>
      <c r="AK434" s="77" t="str">
        <f t="shared" si="408"/>
        <v/>
      </c>
      <c r="AL434" s="77" t="str">
        <f t="shared" si="409"/>
        <v/>
      </c>
      <c r="AM434" s="81" t="str">
        <f>IF(AND(AE434="sm",AG434="sm",AI435="sm"),AO434,IF(AND(AE434="sm",AG434="sm",AI435="ac"),AP434,IF(AND(AE434="sm",AG434="ac",AI435="sm"),AQ434,IF(AND(AE434="sm",AG434="ac",AI435="ac"),AR434,IF(AND(AE434="ac",AG434="sm",AI435="sm"),AS434,IF(AND(AE434="ac",AG434="sm",AI435="ac"),AT434,IF(AND(AE434="ac",AG434="ac",AI435="sm"),AU434,IF(AND(AE434="ac",AG434="ac",AI435="ac"),AV434,"－"))))))))</f>
        <v/>
      </c>
      <c r="AN434" s="77"/>
      <c r="AO434" s="77" t="e">
        <f>IF(OR(AF434&lt;=0,AH435&lt;=0),"／",IF(AL435-AL434+1&gt;=AK434/2,AD434,IF(AL433-AL432+1&gt;AL435-AL434+1,AD434-1,AD434)))</f>
        <v>#VALUE!</v>
      </c>
      <c r="AP434" s="77" t="e">
        <f>IF(OR(AF434&lt;=0,AH435&lt;=0),"／",IF(AL434&lt;=AK434/2+1,AD434,AD434-1))</f>
        <v>#VALUE!</v>
      </c>
      <c r="AQ434" s="77" t="e">
        <f>IF(OR(AF434&lt;=0,AH435&lt;=0),"／",IF(AL435&lt;AK435/2,AD434-1,AD434))</f>
        <v>#VALUE!</v>
      </c>
      <c r="AR434" s="77" t="str">
        <f>IF(OR(AF434&lt;=0,AH435&lt;=0),"／",AD434)</f>
        <v/>
      </c>
      <c r="AS434" s="77" t="e">
        <f>IF(OR(AF434&lt;=0,AH435&lt;=0),"／",IF(AND(AL434&gt;=AK434/2+1,AL435&gt;=AK435/2),AD434-1,IF(AND(AL434&gt;=AK434/2+1,AL435&lt;AK435/2+1),AD434-2,IF(AND(AL434&lt;=AK434/2,AL435&gt;=AK435/2),AD434,IF(AND(AL434&lt;=AK434/2,AL435&lt;AK435/2),AD434-1,AD434)))))</f>
        <v>#VALUE!</v>
      </c>
      <c r="AT434" s="77" t="e">
        <f>IF(OR(AF434&lt;=0,AH435&lt;=0),"／",IF(AL434&lt;(AK434/2+1),AD434,AD434-1))</f>
        <v>#VALUE!</v>
      </c>
      <c r="AU434" s="77" t="e">
        <f>IF(OR(AF434&lt;=0,AH435&lt;=0),"／",IF(AL435&gt;=AK435/2,AD434,AD434-1))</f>
        <v>#VALUE!</v>
      </c>
      <c r="AV434" s="77" t="str">
        <f>IF(OR(AF434&lt;=0,AH435&lt;=0),"／",AD434)</f>
        <v/>
      </c>
      <c r="AW434" s="77"/>
    </row>
    <row r="435" spans="1:49" x14ac:dyDescent="0.15">
      <c r="A435" s="181"/>
      <c r="B435" s="72" t="str">
        <f>IF(職歴入力シート!C364="昭和","S",IF(職歴入力シート!C364="平成","H",IF(職歴入力シート!C364="令和","R","")))</f>
        <v/>
      </c>
      <c r="C435" s="53">
        <f>職歴入力シート!D364</f>
        <v>0</v>
      </c>
      <c r="D435" s="56">
        <f>職歴入力シート!E364</f>
        <v>0</v>
      </c>
      <c r="E435" s="54">
        <f>職歴入力シート!F364</f>
        <v>0</v>
      </c>
      <c r="F435" s="200"/>
      <c r="G435" s="200"/>
      <c r="H435" s="200"/>
      <c r="I435" s="200"/>
      <c r="J435" s="200"/>
      <c r="K435" s="200"/>
      <c r="L435" s="205">
        <f>職歴入力シート!H364</f>
        <v>0</v>
      </c>
      <c r="M435" s="206"/>
      <c r="N435" s="207"/>
      <c r="O435" s="200"/>
      <c r="P435" s="200"/>
      <c r="Q435" s="200"/>
      <c r="R435" s="200"/>
      <c r="S435" s="200"/>
      <c r="T435" s="201"/>
      <c r="V435" s="202"/>
      <c r="W435" s="203"/>
      <c r="X435" s="204"/>
      <c r="Z435" s="78" t="str">
        <f t="shared" si="402"/>
        <v>0</v>
      </c>
      <c r="AA435" s="77">
        <f t="shared" si="403"/>
        <v>0</v>
      </c>
      <c r="AB435" s="77">
        <f t="shared" si="404"/>
        <v>0</v>
      </c>
      <c r="AC435" s="79" t="str">
        <f t="shared" si="405"/>
        <v>33.0.0</v>
      </c>
      <c r="AD435" s="179"/>
      <c r="AE435" s="180"/>
      <c r="AF435" s="79"/>
      <c r="AG435" s="79"/>
      <c r="AH435" s="80" t="str">
        <f>IFERROR((YEAR(AC436)-YEAR(AC435))*12+(MONTH(AC436)-MONTH(AC435))+1,"")</f>
        <v/>
      </c>
      <c r="AI435" s="79" t="str">
        <f>IF(AH435=1,"sm","ac")</f>
        <v>ac</v>
      </c>
      <c r="AJ435" s="78" t="str">
        <f t="shared" si="407"/>
        <v/>
      </c>
      <c r="AK435" s="77" t="str">
        <f t="shared" si="408"/>
        <v/>
      </c>
      <c r="AL435" s="77" t="str">
        <f t="shared" si="409"/>
        <v/>
      </c>
      <c r="AM435" s="82"/>
      <c r="AN435" s="77"/>
      <c r="AO435" s="77"/>
      <c r="AP435" s="77"/>
      <c r="AQ435" s="77"/>
      <c r="AR435" s="77"/>
      <c r="AS435" s="77"/>
      <c r="AT435" s="77"/>
      <c r="AU435" s="77"/>
      <c r="AV435" s="77"/>
      <c r="AW435" s="77"/>
    </row>
    <row r="436" spans="1:49" ht="13.5" customHeight="1" x14ac:dyDescent="0.15">
      <c r="A436" s="181">
        <v>181</v>
      </c>
      <c r="B436" s="71" t="str">
        <f>IF(職歴入力シート!C365="昭和","S",IF(職歴入力シート!C365="平成","H",IF(職歴入力シート!C365="令和","R","")))</f>
        <v/>
      </c>
      <c r="C436" s="51">
        <f>職歴入力シート!D365</f>
        <v>0</v>
      </c>
      <c r="D436" s="55">
        <f>職歴入力シート!E365</f>
        <v>0</v>
      </c>
      <c r="E436" s="52">
        <f>職歴入力シート!F365</f>
        <v>0</v>
      </c>
      <c r="F436" s="184">
        <f>職歴入力シート!G365</f>
        <v>0</v>
      </c>
      <c r="G436" s="184"/>
      <c r="H436" s="184"/>
      <c r="I436" s="184"/>
      <c r="J436" s="184"/>
      <c r="K436" s="184"/>
      <c r="L436" s="186">
        <f>職歴入力シート!H365</f>
        <v>0</v>
      </c>
      <c r="M436" s="187"/>
      <c r="N436" s="188"/>
      <c r="O436" s="184">
        <f>職歴入力シート!I365</f>
        <v>0</v>
      </c>
      <c r="P436" s="184"/>
      <c r="Q436" s="184"/>
      <c r="R436" s="184">
        <f>職歴入力シート!J365</f>
        <v>0</v>
      </c>
      <c r="S436" s="184"/>
      <c r="T436" s="189"/>
      <c r="V436" s="191" t="str">
        <f t="shared" si="418"/>
        <v/>
      </c>
      <c r="W436" s="193"/>
      <c r="X436" s="195"/>
      <c r="Z436" s="78" t="str">
        <f t="shared" si="402"/>
        <v>0</v>
      </c>
      <c r="AA436" s="77">
        <f t="shared" si="403"/>
        <v>0</v>
      </c>
      <c r="AB436" s="77">
        <f t="shared" si="404"/>
        <v>0</v>
      </c>
      <c r="AC436" s="79" t="str">
        <f t="shared" si="405"/>
        <v>33.0.0</v>
      </c>
      <c r="AD436" s="179" t="str">
        <f t="shared" ref="AD436" si="423">IFERROR((YEAR(AC437)-YEAR(AC436))*12+(MONTH(AC437)-MONTH(AC436))+1,"")</f>
        <v/>
      </c>
      <c r="AE436" s="180" t="str">
        <f>IF(AD436=1,"sm","ac")</f>
        <v>ac</v>
      </c>
      <c r="AF436" s="80" t="str">
        <f t="shared" ref="AF436" si="424">IFERROR((YEAR(AC436)-YEAR(AC435))*12+(MONTH(AC436)-MONTH(AC435))+1,"")</f>
        <v/>
      </c>
      <c r="AG436" s="79" t="str">
        <f>IF(AF436=1,"sm","ac")</f>
        <v>ac</v>
      </c>
      <c r="AH436" s="84"/>
      <c r="AI436" s="83"/>
      <c r="AJ436" s="78" t="str">
        <f t="shared" si="407"/>
        <v/>
      </c>
      <c r="AK436" s="77" t="str">
        <f t="shared" si="408"/>
        <v/>
      </c>
      <c r="AL436" s="77" t="str">
        <f t="shared" si="409"/>
        <v/>
      </c>
      <c r="AM436" s="81" t="str">
        <f>IF(AND(AE436="sm",AG436="sm",AI437="sm"),AO436,IF(AND(AE436="sm",AG436="sm",AI437="ac"),AP436,IF(AND(AE436="sm",AG436="ac",AI437="sm"),AQ436,IF(AND(AE436="sm",AG436="ac",AI437="ac"),AR436,IF(AND(AE436="ac",AG436="sm",AI437="sm"),AS436,IF(AND(AE436="ac",AG436="sm",AI437="ac"),AT436,IF(AND(AE436="ac",AG436="ac",AI437="sm"),AU436,IF(AND(AE436="ac",AG436="ac",AI437="ac"),AV436,"－"))))))))</f>
        <v/>
      </c>
      <c r="AN436" s="77"/>
      <c r="AO436" s="77" t="e">
        <f>IF(OR(AF436&lt;=0,AH437&lt;=0),"／",IF(AL437-AL436+1&gt;=AK436/2,AD436,IF(AL435-AL434+1&gt;AL437-AL436+1,AD436-1,AD436)))</f>
        <v>#VALUE!</v>
      </c>
      <c r="AP436" s="77" t="e">
        <f>IF(OR(AF436&lt;=0,AH437&lt;=0),"／",IF(AL436&lt;=AK436/2+1,AD436,AD436-1))</f>
        <v>#VALUE!</v>
      </c>
      <c r="AQ436" s="77" t="e">
        <f>IF(OR(AF436&lt;=0,AH437&lt;=0),"／",IF(AL437&lt;AK437/2,AD436-1,AD436))</f>
        <v>#VALUE!</v>
      </c>
      <c r="AR436" s="77" t="str">
        <f>IF(OR(AF436&lt;=0,AH437&lt;=0),"／",AD436)</f>
        <v/>
      </c>
      <c r="AS436" s="77" t="e">
        <f>IF(OR(AF436&lt;=0,AH437&lt;=0),"／",IF(AND(AL436&gt;=AK436/2+1,AL437&gt;=AK437/2),AD436-1,IF(AND(AL436&gt;=AK436/2+1,AL437&lt;AK437/2+1),AD436-2,IF(AND(AL436&lt;=AK436/2,AL437&gt;=AK437/2),AD436,IF(AND(AL436&lt;=AK436/2,AL437&lt;AK437/2),AD436-1,AD436)))))</f>
        <v>#VALUE!</v>
      </c>
      <c r="AT436" s="77" t="e">
        <f>IF(OR(AF436&lt;=0,AH437&lt;=0),"／",IF(AL436&lt;(AK436/2+1),AD436,AD436-1))</f>
        <v>#VALUE!</v>
      </c>
      <c r="AU436" s="77" t="e">
        <f>IF(OR(AF436&lt;=0,AH437&lt;=0),"／",IF(AL437&gt;=AK437/2,AD436,AD436-1))</f>
        <v>#VALUE!</v>
      </c>
      <c r="AV436" s="77" t="str">
        <f>IF(OR(AF436&lt;=0,AH437&lt;=0),"／",AD436)</f>
        <v/>
      </c>
      <c r="AW436" s="77"/>
    </row>
    <row r="437" spans="1:49" x14ac:dyDescent="0.15">
      <c r="A437" s="181"/>
      <c r="B437" s="72" t="str">
        <f>IF(職歴入力シート!C366="昭和","S",IF(職歴入力シート!C366="平成","H",IF(職歴入力シート!C366="令和","R","")))</f>
        <v/>
      </c>
      <c r="C437" s="53">
        <f>職歴入力シート!D366</f>
        <v>0</v>
      </c>
      <c r="D437" s="56">
        <f>職歴入力シート!E366</f>
        <v>0</v>
      </c>
      <c r="E437" s="54">
        <f>職歴入力シート!F366</f>
        <v>0</v>
      </c>
      <c r="F437" s="200"/>
      <c r="G437" s="200"/>
      <c r="H437" s="200"/>
      <c r="I437" s="200"/>
      <c r="J437" s="200"/>
      <c r="K437" s="200"/>
      <c r="L437" s="205">
        <f>職歴入力シート!H366</f>
        <v>0</v>
      </c>
      <c r="M437" s="206"/>
      <c r="N437" s="207"/>
      <c r="O437" s="200"/>
      <c r="P437" s="200"/>
      <c r="Q437" s="200"/>
      <c r="R437" s="200"/>
      <c r="S437" s="200"/>
      <c r="T437" s="201"/>
      <c r="V437" s="202"/>
      <c r="W437" s="203"/>
      <c r="X437" s="204"/>
      <c r="Z437" s="78" t="str">
        <f t="shared" si="402"/>
        <v>0</v>
      </c>
      <c r="AA437" s="77">
        <f t="shared" si="403"/>
        <v>0</v>
      </c>
      <c r="AB437" s="77">
        <f t="shared" si="404"/>
        <v>0</v>
      </c>
      <c r="AC437" s="79" t="str">
        <f t="shared" si="405"/>
        <v>33.0.0</v>
      </c>
      <c r="AD437" s="179"/>
      <c r="AE437" s="180"/>
      <c r="AF437" s="79"/>
      <c r="AG437" s="79"/>
      <c r="AH437" s="80" t="str">
        <f>IFERROR((YEAR(AC438)-YEAR(AC437))*12+(MONTH(AC438)-MONTH(AC437))+1,"")</f>
        <v/>
      </c>
      <c r="AI437" s="79" t="str">
        <f>IF(AH437=1,"sm","ac")</f>
        <v>ac</v>
      </c>
      <c r="AJ437" s="78" t="str">
        <f t="shared" si="407"/>
        <v/>
      </c>
      <c r="AK437" s="77" t="str">
        <f t="shared" si="408"/>
        <v/>
      </c>
      <c r="AL437" s="77" t="str">
        <f t="shared" si="409"/>
        <v/>
      </c>
      <c r="AM437" s="82"/>
      <c r="AN437" s="77"/>
      <c r="AO437" s="77"/>
      <c r="AP437" s="77"/>
      <c r="AQ437" s="77"/>
      <c r="AR437" s="77"/>
      <c r="AS437" s="77"/>
      <c r="AT437" s="77"/>
      <c r="AU437" s="77"/>
      <c r="AV437" s="77"/>
      <c r="AW437" s="77"/>
    </row>
    <row r="438" spans="1:49" ht="13.5" customHeight="1" x14ac:dyDescent="0.15">
      <c r="A438" s="181">
        <v>182</v>
      </c>
      <c r="B438" s="71" t="str">
        <f>IF(職歴入力シート!C367="昭和","S",IF(職歴入力シート!C367="平成","H",IF(職歴入力シート!C367="令和","R","")))</f>
        <v/>
      </c>
      <c r="C438" s="51">
        <f>職歴入力シート!D367</f>
        <v>0</v>
      </c>
      <c r="D438" s="55">
        <f>職歴入力シート!E367</f>
        <v>0</v>
      </c>
      <c r="E438" s="52">
        <f>職歴入力シート!F367</f>
        <v>0</v>
      </c>
      <c r="F438" s="184">
        <f>職歴入力シート!G367</f>
        <v>0</v>
      </c>
      <c r="G438" s="184"/>
      <c r="H438" s="184"/>
      <c r="I438" s="184"/>
      <c r="J438" s="184"/>
      <c r="K438" s="184"/>
      <c r="L438" s="186">
        <f>職歴入力シート!H367</f>
        <v>0</v>
      </c>
      <c r="M438" s="187"/>
      <c r="N438" s="188"/>
      <c r="O438" s="184">
        <f>職歴入力シート!I367</f>
        <v>0</v>
      </c>
      <c r="P438" s="184"/>
      <c r="Q438" s="184"/>
      <c r="R438" s="184">
        <f>職歴入力シート!J367</f>
        <v>0</v>
      </c>
      <c r="S438" s="184"/>
      <c r="T438" s="189"/>
      <c r="V438" s="191" t="str">
        <f t="shared" si="418"/>
        <v/>
      </c>
      <c r="W438" s="193"/>
      <c r="X438" s="195"/>
      <c r="Z438" s="78" t="str">
        <f t="shared" si="402"/>
        <v>0</v>
      </c>
      <c r="AA438" s="77">
        <f t="shared" si="403"/>
        <v>0</v>
      </c>
      <c r="AB438" s="77">
        <f t="shared" si="404"/>
        <v>0</v>
      </c>
      <c r="AC438" s="79" t="str">
        <f t="shared" si="405"/>
        <v>33.0.0</v>
      </c>
      <c r="AD438" s="179" t="str">
        <f t="shared" ref="AD438" si="425">IFERROR((YEAR(AC439)-YEAR(AC438))*12+(MONTH(AC439)-MONTH(AC438))+1,"")</f>
        <v/>
      </c>
      <c r="AE438" s="180" t="str">
        <f>IF(AD438=1,"sm","ac")</f>
        <v>ac</v>
      </c>
      <c r="AF438" s="80" t="str">
        <f t="shared" ref="AF438" si="426">IFERROR((YEAR(AC438)-YEAR(AC437))*12+(MONTH(AC438)-MONTH(AC437))+1,"")</f>
        <v/>
      </c>
      <c r="AG438" s="79" t="str">
        <f>IF(AF438=1,"sm","ac")</f>
        <v>ac</v>
      </c>
      <c r="AH438" s="84"/>
      <c r="AI438" s="83"/>
      <c r="AJ438" s="78" t="str">
        <f t="shared" si="407"/>
        <v/>
      </c>
      <c r="AK438" s="77" t="str">
        <f t="shared" si="408"/>
        <v/>
      </c>
      <c r="AL438" s="77" t="str">
        <f t="shared" si="409"/>
        <v/>
      </c>
      <c r="AM438" s="81" t="str">
        <f>IF(AND(AE438="sm",AG438="sm",AI439="sm"),AO438,IF(AND(AE438="sm",AG438="sm",AI439="ac"),AP438,IF(AND(AE438="sm",AG438="ac",AI439="sm"),AQ438,IF(AND(AE438="sm",AG438="ac",AI439="ac"),AR438,IF(AND(AE438="ac",AG438="sm",AI439="sm"),AS438,IF(AND(AE438="ac",AG438="sm",AI439="ac"),AT438,IF(AND(AE438="ac",AG438="ac",AI439="sm"),AU438,IF(AND(AE438="ac",AG438="ac",AI439="ac"),AV438,"－"))))))))</f>
        <v/>
      </c>
      <c r="AN438" s="77"/>
      <c r="AO438" s="77" t="e">
        <f>IF(OR(AF438&lt;=0,AH439&lt;=0),"／",IF(AL439-AL438+1&gt;=AK438/2,AD438,IF(AL437-AL436+1&gt;AL439-AL438+1,AD438-1,AD438)))</f>
        <v>#VALUE!</v>
      </c>
      <c r="AP438" s="77" t="e">
        <f>IF(OR(AF438&lt;=0,AH439&lt;=0),"／",IF(AL438&lt;=AK438/2+1,AD438,AD438-1))</f>
        <v>#VALUE!</v>
      </c>
      <c r="AQ438" s="77" t="e">
        <f>IF(OR(AF438&lt;=0,AH439&lt;=0),"／",IF(AL439&lt;AK439/2,AD438-1,AD438))</f>
        <v>#VALUE!</v>
      </c>
      <c r="AR438" s="77" t="str">
        <f>IF(OR(AF438&lt;=0,AH439&lt;=0),"／",AD438)</f>
        <v/>
      </c>
      <c r="AS438" s="77" t="e">
        <f>IF(OR(AF438&lt;=0,AH439&lt;=0),"／",IF(AND(AL438&gt;=AK438/2+1,AL439&gt;=AK439/2),AD438-1,IF(AND(AL438&gt;=AK438/2+1,AL439&lt;AK439/2+1),AD438-2,IF(AND(AL438&lt;=AK438/2,AL439&gt;=AK439/2),AD438,IF(AND(AL438&lt;=AK438/2,AL439&lt;AK439/2),AD438-1,AD438)))))</f>
        <v>#VALUE!</v>
      </c>
      <c r="AT438" s="77" t="e">
        <f>IF(OR(AF438&lt;=0,AH439&lt;=0),"／",IF(AL438&lt;(AK438/2+1),AD438,AD438-1))</f>
        <v>#VALUE!</v>
      </c>
      <c r="AU438" s="77" t="e">
        <f>IF(OR(AF438&lt;=0,AH439&lt;=0),"／",IF(AL439&gt;=AK439/2,AD438,AD438-1))</f>
        <v>#VALUE!</v>
      </c>
      <c r="AV438" s="77" t="str">
        <f>IF(OR(AF438&lt;=0,AH439&lt;=0),"／",AD438)</f>
        <v/>
      </c>
      <c r="AW438" s="77"/>
    </row>
    <row r="439" spans="1:49" x14ac:dyDescent="0.15">
      <c r="A439" s="181"/>
      <c r="B439" s="72" t="str">
        <f>IF(職歴入力シート!C368="昭和","S",IF(職歴入力シート!C368="平成","H",IF(職歴入力シート!C368="令和","R","")))</f>
        <v/>
      </c>
      <c r="C439" s="53">
        <f>職歴入力シート!D368</f>
        <v>0</v>
      </c>
      <c r="D439" s="56">
        <f>職歴入力シート!E368</f>
        <v>0</v>
      </c>
      <c r="E439" s="54">
        <f>職歴入力シート!F368</f>
        <v>0</v>
      </c>
      <c r="F439" s="200"/>
      <c r="G439" s="200"/>
      <c r="H439" s="200"/>
      <c r="I439" s="200"/>
      <c r="J439" s="200"/>
      <c r="K439" s="200"/>
      <c r="L439" s="205">
        <f>職歴入力シート!H368</f>
        <v>0</v>
      </c>
      <c r="M439" s="206"/>
      <c r="N439" s="207"/>
      <c r="O439" s="200"/>
      <c r="P439" s="200"/>
      <c r="Q439" s="200"/>
      <c r="R439" s="200"/>
      <c r="S439" s="200"/>
      <c r="T439" s="201"/>
      <c r="V439" s="202"/>
      <c r="W439" s="203"/>
      <c r="X439" s="204"/>
      <c r="Z439" s="78" t="str">
        <f t="shared" si="402"/>
        <v>0</v>
      </c>
      <c r="AA439" s="77">
        <f t="shared" si="403"/>
        <v>0</v>
      </c>
      <c r="AB439" s="77">
        <f t="shared" si="404"/>
        <v>0</v>
      </c>
      <c r="AC439" s="79" t="str">
        <f t="shared" si="405"/>
        <v>33.0.0</v>
      </c>
      <c r="AD439" s="179"/>
      <c r="AE439" s="180"/>
      <c r="AF439" s="79"/>
      <c r="AG439" s="79"/>
      <c r="AH439" s="80" t="str">
        <f>IFERROR((YEAR(AC440)-YEAR(AC439))*12+(MONTH(AC440)-MONTH(AC439))+1,"")</f>
        <v/>
      </c>
      <c r="AI439" s="79" t="str">
        <f>IF(AH439=1,"sm","ac")</f>
        <v>ac</v>
      </c>
      <c r="AJ439" s="78" t="str">
        <f t="shared" si="407"/>
        <v/>
      </c>
      <c r="AK439" s="77" t="str">
        <f t="shared" si="408"/>
        <v/>
      </c>
      <c r="AL439" s="77" t="str">
        <f t="shared" si="409"/>
        <v/>
      </c>
      <c r="AM439" s="82"/>
      <c r="AN439" s="77"/>
      <c r="AO439" s="77"/>
      <c r="AP439" s="77"/>
      <c r="AQ439" s="77"/>
      <c r="AR439" s="77"/>
      <c r="AS439" s="77"/>
      <c r="AT439" s="77"/>
      <c r="AU439" s="77"/>
      <c r="AV439" s="77"/>
      <c r="AW439" s="77"/>
    </row>
    <row r="440" spans="1:49" ht="13.5" customHeight="1" x14ac:dyDescent="0.15">
      <c r="A440" s="181">
        <v>183</v>
      </c>
      <c r="B440" s="71" t="str">
        <f>IF(職歴入力シート!C369="昭和","S",IF(職歴入力シート!C369="平成","H",IF(職歴入力シート!C369="令和","R","")))</f>
        <v/>
      </c>
      <c r="C440" s="51">
        <f>職歴入力シート!D369</f>
        <v>0</v>
      </c>
      <c r="D440" s="55">
        <f>職歴入力シート!E369</f>
        <v>0</v>
      </c>
      <c r="E440" s="52">
        <f>職歴入力シート!F369</f>
        <v>0</v>
      </c>
      <c r="F440" s="184">
        <f>職歴入力シート!G369</f>
        <v>0</v>
      </c>
      <c r="G440" s="184"/>
      <c r="H440" s="184"/>
      <c r="I440" s="184"/>
      <c r="J440" s="184"/>
      <c r="K440" s="184"/>
      <c r="L440" s="186">
        <f>職歴入力シート!H369</f>
        <v>0</v>
      </c>
      <c r="M440" s="187"/>
      <c r="N440" s="188"/>
      <c r="O440" s="184">
        <f>職歴入力シート!I369</f>
        <v>0</v>
      </c>
      <c r="P440" s="184"/>
      <c r="Q440" s="184"/>
      <c r="R440" s="184">
        <f>職歴入力シート!J369</f>
        <v>0</v>
      </c>
      <c r="S440" s="184"/>
      <c r="T440" s="189"/>
      <c r="V440" s="191" t="str">
        <f t="shared" si="418"/>
        <v/>
      </c>
      <c r="W440" s="193"/>
      <c r="X440" s="195"/>
      <c r="Z440" s="78" t="str">
        <f t="shared" si="402"/>
        <v>0</v>
      </c>
      <c r="AA440" s="77">
        <f t="shared" si="403"/>
        <v>0</v>
      </c>
      <c r="AB440" s="77">
        <f t="shared" si="404"/>
        <v>0</v>
      </c>
      <c r="AC440" s="79" t="str">
        <f t="shared" si="405"/>
        <v>33.0.0</v>
      </c>
      <c r="AD440" s="179" t="str">
        <f t="shared" ref="AD440" si="427">IFERROR((YEAR(AC441)-YEAR(AC440))*12+(MONTH(AC441)-MONTH(AC440))+1,"")</f>
        <v/>
      </c>
      <c r="AE440" s="180" t="str">
        <f>IF(AD440=1,"sm","ac")</f>
        <v>ac</v>
      </c>
      <c r="AF440" s="80" t="str">
        <f t="shared" ref="AF440" si="428">IFERROR((YEAR(AC440)-YEAR(AC439))*12+(MONTH(AC440)-MONTH(AC439))+1,"")</f>
        <v/>
      </c>
      <c r="AG440" s="79" t="str">
        <f>IF(AF440=1,"sm","ac")</f>
        <v>ac</v>
      </c>
      <c r="AH440" s="84"/>
      <c r="AI440" s="83"/>
      <c r="AJ440" s="78" t="str">
        <f t="shared" si="407"/>
        <v/>
      </c>
      <c r="AK440" s="77" t="str">
        <f t="shared" si="408"/>
        <v/>
      </c>
      <c r="AL440" s="77" t="str">
        <f t="shared" si="409"/>
        <v/>
      </c>
      <c r="AM440" s="81" t="str">
        <f>IF(AND(AE440="sm",AG440="sm",AI441="sm"),AO440,IF(AND(AE440="sm",AG440="sm",AI441="ac"),AP440,IF(AND(AE440="sm",AG440="ac",AI441="sm"),AQ440,IF(AND(AE440="sm",AG440="ac",AI441="ac"),AR440,IF(AND(AE440="ac",AG440="sm",AI441="sm"),AS440,IF(AND(AE440="ac",AG440="sm",AI441="ac"),AT440,IF(AND(AE440="ac",AG440="ac",AI441="sm"),AU440,IF(AND(AE440="ac",AG440="ac",AI441="ac"),AV440,"－"))))))))</f>
        <v/>
      </c>
      <c r="AN440" s="77"/>
      <c r="AO440" s="77" t="e">
        <f>IF(OR(AF440&lt;=0,AH441&lt;=0),"／",IF(AL441-AL440+1&gt;=AK440/2,AD440,IF(AL439-AL438+1&gt;AL441-AL440+1,AD440-1,AD440)))</f>
        <v>#VALUE!</v>
      </c>
      <c r="AP440" s="77" t="e">
        <f>IF(OR(AF440&lt;=0,AH441&lt;=0),"／",IF(AL440&lt;=AK440/2+1,AD440,AD440-1))</f>
        <v>#VALUE!</v>
      </c>
      <c r="AQ440" s="77" t="e">
        <f>IF(OR(AF440&lt;=0,AH441&lt;=0),"／",IF(AL441&lt;AK441/2,AD440-1,AD440))</f>
        <v>#VALUE!</v>
      </c>
      <c r="AR440" s="77" t="str">
        <f>IF(OR(AF440&lt;=0,AH441&lt;=0),"／",AD440)</f>
        <v/>
      </c>
      <c r="AS440" s="77" t="e">
        <f>IF(OR(AF440&lt;=0,AH441&lt;=0),"／",IF(AND(AL440&gt;=AK440/2+1,AL441&gt;=AK441/2),AD440-1,IF(AND(AL440&gt;=AK440/2+1,AL441&lt;AK441/2+1),AD440-2,IF(AND(AL440&lt;=AK440/2,AL441&gt;=AK441/2),AD440,IF(AND(AL440&lt;=AK440/2,AL441&lt;AK441/2),AD440-1,AD440)))))</f>
        <v>#VALUE!</v>
      </c>
      <c r="AT440" s="77" t="e">
        <f>IF(OR(AF440&lt;=0,AH441&lt;=0),"／",IF(AL440&lt;(AK440/2+1),AD440,AD440-1))</f>
        <v>#VALUE!</v>
      </c>
      <c r="AU440" s="77" t="e">
        <f>IF(OR(AF440&lt;=0,AH441&lt;=0),"／",IF(AL441&gt;=AK441/2,AD440,AD440-1))</f>
        <v>#VALUE!</v>
      </c>
      <c r="AV440" s="77" t="str">
        <f>IF(OR(AF440&lt;=0,AH441&lt;=0),"／",AD440)</f>
        <v/>
      </c>
      <c r="AW440" s="77"/>
    </row>
    <row r="441" spans="1:49" x14ac:dyDescent="0.15">
      <c r="A441" s="181"/>
      <c r="B441" s="72" t="str">
        <f>IF(職歴入力シート!C370="昭和","S",IF(職歴入力シート!C370="平成","H",IF(職歴入力シート!C370="令和","R","")))</f>
        <v/>
      </c>
      <c r="C441" s="53">
        <f>職歴入力シート!D370</f>
        <v>0</v>
      </c>
      <c r="D441" s="56">
        <f>職歴入力シート!E370</f>
        <v>0</v>
      </c>
      <c r="E441" s="54">
        <f>職歴入力シート!F370</f>
        <v>0</v>
      </c>
      <c r="F441" s="200"/>
      <c r="G441" s="200"/>
      <c r="H441" s="200"/>
      <c r="I441" s="200"/>
      <c r="J441" s="200"/>
      <c r="K441" s="200"/>
      <c r="L441" s="205">
        <f>職歴入力シート!H370</f>
        <v>0</v>
      </c>
      <c r="M441" s="206"/>
      <c r="N441" s="207"/>
      <c r="O441" s="200"/>
      <c r="P441" s="200"/>
      <c r="Q441" s="200"/>
      <c r="R441" s="200"/>
      <c r="S441" s="200"/>
      <c r="T441" s="201"/>
      <c r="V441" s="202"/>
      <c r="W441" s="203"/>
      <c r="X441" s="204"/>
      <c r="Z441" s="78" t="str">
        <f t="shared" si="402"/>
        <v>0</v>
      </c>
      <c r="AA441" s="77">
        <f t="shared" si="403"/>
        <v>0</v>
      </c>
      <c r="AB441" s="77">
        <f t="shared" si="404"/>
        <v>0</v>
      </c>
      <c r="AC441" s="79" t="str">
        <f t="shared" si="405"/>
        <v>33.0.0</v>
      </c>
      <c r="AD441" s="179"/>
      <c r="AE441" s="180"/>
      <c r="AF441" s="79"/>
      <c r="AG441" s="79"/>
      <c r="AH441" s="80" t="str">
        <f>IFERROR((YEAR(AC442)-YEAR(AC441))*12+(MONTH(AC442)-MONTH(AC441))+1,"")</f>
        <v/>
      </c>
      <c r="AI441" s="79" t="str">
        <f>IF(AH441=1,"sm","ac")</f>
        <v>ac</v>
      </c>
      <c r="AJ441" s="78" t="str">
        <f t="shared" si="407"/>
        <v/>
      </c>
      <c r="AK441" s="77" t="str">
        <f t="shared" si="408"/>
        <v/>
      </c>
      <c r="AL441" s="77" t="str">
        <f t="shared" si="409"/>
        <v/>
      </c>
      <c r="AM441" s="82"/>
      <c r="AN441" s="77"/>
      <c r="AO441" s="77"/>
      <c r="AP441" s="77"/>
      <c r="AQ441" s="77"/>
      <c r="AR441" s="77"/>
      <c r="AS441" s="77"/>
      <c r="AT441" s="77"/>
      <c r="AU441" s="77"/>
      <c r="AV441" s="77"/>
      <c r="AW441" s="77"/>
    </row>
    <row r="442" spans="1:49" ht="13.5" customHeight="1" x14ac:dyDescent="0.15">
      <c r="A442" s="181">
        <v>184</v>
      </c>
      <c r="B442" s="71" t="str">
        <f>IF(職歴入力シート!C371="昭和","S",IF(職歴入力シート!C371="平成","H",IF(職歴入力シート!C371="令和","R","")))</f>
        <v/>
      </c>
      <c r="C442" s="51">
        <f>職歴入力シート!D371</f>
        <v>0</v>
      </c>
      <c r="D442" s="55">
        <f>職歴入力シート!E371</f>
        <v>0</v>
      </c>
      <c r="E442" s="52">
        <f>職歴入力シート!F371</f>
        <v>0</v>
      </c>
      <c r="F442" s="184">
        <f>職歴入力シート!G371</f>
        <v>0</v>
      </c>
      <c r="G442" s="184"/>
      <c r="H442" s="184"/>
      <c r="I442" s="184"/>
      <c r="J442" s="184"/>
      <c r="K442" s="184"/>
      <c r="L442" s="186">
        <f>職歴入力シート!H371</f>
        <v>0</v>
      </c>
      <c r="M442" s="187"/>
      <c r="N442" s="188"/>
      <c r="O442" s="184">
        <f>職歴入力シート!I371</f>
        <v>0</v>
      </c>
      <c r="P442" s="184"/>
      <c r="Q442" s="184"/>
      <c r="R442" s="184">
        <f>職歴入力シート!J371</f>
        <v>0</v>
      </c>
      <c r="S442" s="184"/>
      <c r="T442" s="189"/>
      <c r="V442" s="191" t="str">
        <f t="shared" si="418"/>
        <v/>
      </c>
      <c r="W442" s="193"/>
      <c r="X442" s="195"/>
      <c r="Z442" s="78" t="str">
        <f t="shared" si="402"/>
        <v>0</v>
      </c>
      <c r="AA442" s="77">
        <f t="shared" si="403"/>
        <v>0</v>
      </c>
      <c r="AB442" s="77">
        <f t="shared" si="404"/>
        <v>0</v>
      </c>
      <c r="AC442" s="79" t="str">
        <f t="shared" si="405"/>
        <v>33.0.0</v>
      </c>
      <c r="AD442" s="179" t="str">
        <f t="shared" ref="AD442" si="429">IFERROR((YEAR(AC443)-YEAR(AC442))*12+(MONTH(AC443)-MONTH(AC442))+1,"")</f>
        <v/>
      </c>
      <c r="AE442" s="180" t="str">
        <f>IF(AD442=1,"sm","ac")</f>
        <v>ac</v>
      </c>
      <c r="AF442" s="80" t="str">
        <f t="shared" ref="AF442" si="430">IFERROR((YEAR(AC442)-YEAR(AC441))*12+(MONTH(AC442)-MONTH(AC441))+1,"")</f>
        <v/>
      </c>
      <c r="AG442" s="79" t="str">
        <f>IF(AF442=1,"sm","ac")</f>
        <v>ac</v>
      </c>
      <c r="AH442" s="84"/>
      <c r="AI442" s="83"/>
      <c r="AJ442" s="78" t="str">
        <f t="shared" si="407"/>
        <v/>
      </c>
      <c r="AK442" s="77" t="str">
        <f t="shared" si="408"/>
        <v/>
      </c>
      <c r="AL442" s="77" t="str">
        <f t="shared" si="409"/>
        <v/>
      </c>
      <c r="AM442" s="81" t="str">
        <f>IF(AND(AE442="sm",AG442="sm",AI443="sm"),AO442,IF(AND(AE442="sm",AG442="sm",AI443="ac"),AP442,IF(AND(AE442="sm",AG442="ac",AI443="sm"),AQ442,IF(AND(AE442="sm",AG442="ac",AI443="ac"),AR442,IF(AND(AE442="ac",AG442="sm",AI443="sm"),AS442,IF(AND(AE442="ac",AG442="sm",AI443="ac"),AT442,IF(AND(AE442="ac",AG442="ac",AI443="sm"),AU442,IF(AND(AE442="ac",AG442="ac",AI443="ac"),AV442,"－"))))))))</f>
        <v/>
      </c>
      <c r="AN442" s="77"/>
      <c r="AO442" s="77" t="e">
        <f>IF(OR(AF442&lt;=0,AH443&lt;=0),"／",IF(AL443-AL442+1&gt;=AK442/2,AD442,IF(AL441-AL440+1&gt;AL443-AL442+1,AD442-1,AD442)))</f>
        <v>#VALUE!</v>
      </c>
      <c r="AP442" s="77" t="e">
        <f>IF(OR(AF442&lt;=0,AH443&lt;=0),"／",IF(AL442&lt;=AK442/2+1,AD442,AD442-1))</f>
        <v>#VALUE!</v>
      </c>
      <c r="AQ442" s="77" t="e">
        <f>IF(OR(AF442&lt;=0,AH443&lt;=0),"／",IF(AL443&lt;AK443/2,AD442-1,AD442))</f>
        <v>#VALUE!</v>
      </c>
      <c r="AR442" s="77" t="str">
        <f>IF(OR(AF442&lt;=0,AH443&lt;=0),"／",AD442)</f>
        <v/>
      </c>
      <c r="AS442" s="77" t="e">
        <f>IF(OR(AF442&lt;=0,AH443&lt;=0),"／",IF(AND(AL442&gt;=AK442/2+1,AL443&gt;=AK443/2),AD442-1,IF(AND(AL442&gt;=AK442/2+1,AL443&lt;AK443/2+1),AD442-2,IF(AND(AL442&lt;=AK442/2,AL443&gt;=AK443/2),AD442,IF(AND(AL442&lt;=AK442/2,AL443&lt;AK443/2),AD442-1,AD442)))))</f>
        <v>#VALUE!</v>
      </c>
      <c r="AT442" s="77" t="e">
        <f>IF(OR(AF442&lt;=0,AH443&lt;=0),"／",IF(AL442&lt;(AK442/2+1),AD442,AD442-1))</f>
        <v>#VALUE!</v>
      </c>
      <c r="AU442" s="77" t="e">
        <f>IF(OR(AF442&lt;=0,AH443&lt;=0),"／",IF(AL443&gt;=AK443/2,AD442,AD442-1))</f>
        <v>#VALUE!</v>
      </c>
      <c r="AV442" s="77" t="str">
        <f>IF(OR(AF442&lt;=0,AH443&lt;=0),"／",AD442)</f>
        <v/>
      </c>
      <c r="AW442" s="77"/>
    </row>
    <row r="443" spans="1:49" x14ac:dyDescent="0.15">
      <c r="A443" s="181"/>
      <c r="B443" s="72" t="str">
        <f>IF(職歴入力シート!C372="昭和","S",IF(職歴入力シート!C372="平成","H",IF(職歴入力シート!C372="令和","R","")))</f>
        <v/>
      </c>
      <c r="C443" s="53">
        <f>職歴入力シート!D372</f>
        <v>0</v>
      </c>
      <c r="D443" s="56">
        <f>職歴入力シート!E372</f>
        <v>0</v>
      </c>
      <c r="E443" s="54">
        <f>職歴入力シート!F372</f>
        <v>0</v>
      </c>
      <c r="F443" s="200"/>
      <c r="G443" s="200"/>
      <c r="H443" s="200"/>
      <c r="I443" s="200"/>
      <c r="J443" s="200"/>
      <c r="K443" s="200"/>
      <c r="L443" s="205">
        <f>職歴入力シート!H372</f>
        <v>0</v>
      </c>
      <c r="M443" s="206"/>
      <c r="N443" s="207"/>
      <c r="O443" s="200"/>
      <c r="P443" s="200"/>
      <c r="Q443" s="200"/>
      <c r="R443" s="200"/>
      <c r="S443" s="200"/>
      <c r="T443" s="201"/>
      <c r="V443" s="202"/>
      <c r="W443" s="203"/>
      <c r="X443" s="204"/>
      <c r="Z443" s="78" t="str">
        <f t="shared" si="402"/>
        <v>0</v>
      </c>
      <c r="AA443" s="77">
        <f t="shared" si="403"/>
        <v>0</v>
      </c>
      <c r="AB443" s="77">
        <f t="shared" si="404"/>
        <v>0</v>
      </c>
      <c r="AC443" s="79" t="str">
        <f t="shared" si="405"/>
        <v>33.0.0</v>
      </c>
      <c r="AD443" s="179"/>
      <c r="AE443" s="180"/>
      <c r="AF443" s="79"/>
      <c r="AG443" s="79"/>
      <c r="AH443" s="80" t="str">
        <f>IFERROR((YEAR(AC444)-YEAR(AC443))*12+(MONTH(AC444)-MONTH(AC443))+1,"")</f>
        <v/>
      </c>
      <c r="AI443" s="79" t="str">
        <f>IF(AH443=1,"sm","ac")</f>
        <v>ac</v>
      </c>
      <c r="AJ443" s="78" t="str">
        <f t="shared" si="407"/>
        <v/>
      </c>
      <c r="AK443" s="77" t="str">
        <f t="shared" si="408"/>
        <v/>
      </c>
      <c r="AL443" s="77" t="str">
        <f t="shared" si="409"/>
        <v/>
      </c>
      <c r="AM443" s="82"/>
      <c r="AN443" s="77"/>
      <c r="AO443" s="77"/>
      <c r="AP443" s="77"/>
      <c r="AQ443" s="77"/>
      <c r="AR443" s="77"/>
      <c r="AS443" s="77"/>
      <c r="AT443" s="77"/>
      <c r="AU443" s="77"/>
      <c r="AV443" s="77"/>
      <c r="AW443" s="77"/>
    </row>
    <row r="444" spans="1:49" ht="13.5" customHeight="1" x14ac:dyDescent="0.15">
      <c r="A444" s="181">
        <v>185</v>
      </c>
      <c r="B444" s="71" t="str">
        <f>IF(職歴入力シート!C373="昭和","S",IF(職歴入力シート!C373="平成","H",IF(職歴入力シート!C373="令和","R","")))</f>
        <v/>
      </c>
      <c r="C444" s="51">
        <f>職歴入力シート!D373</f>
        <v>0</v>
      </c>
      <c r="D444" s="55">
        <f>職歴入力シート!E373</f>
        <v>0</v>
      </c>
      <c r="E444" s="52">
        <f>職歴入力シート!F373</f>
        <v>0</v>
      </c>
      <c r="F444" s="184">
        <f>職歴入力シート!G373</f>
        <v>0</v>
      </c>
      <c r="G444" s="184"/>
      <c r="H444" s="184"/>
      <c r="I444" s="184"/>
      <c r="J444" s="184"/>
      <c r="K444" s="184"/>
      <c r="L444" s="186">
        <f>職歴入力シート!H373</f>
        <v>0</v>
      </c>
      <c r="M444" s="187"/>
      <c r="N444" s="188"/>
      <c r="O444" s="184">
        <f>職歴入力シート!I373</f>
        <v>0</v>
      </c>
      <c r="P444" s="184"/>
      <c r="Q444" s="184"/>
      <c r="R444" s="184">
        <f>職歴入力シート!J373</f>
        <v>0</v>
      </c>
      <c r="S444" s="184"/>
      <c r="T444" s="189"/>
      <c r="V444" s="191" t="str">
        <f t="shared" si="418"/>
        <v/>
      </c>
      <c r="W444" s="193"/>
      <c r="X444" s="195"/>
      <c r="Z444" s="78" t="str">
        <f t="shared" si="402"/>
        <v>0</v>
      </c>
      <c r="AA444" s="77">
        <f t="shared" si="403"/>
        <v>0</v>
      </c>
      <c r="AB444" s="77">
        <f t="shared" si="404"/>
        <v>0</v>
      </c>
      <c r="AC444" s="79" t="str">
        <f t="shared" si="405"/>
        <v>33.0.0</v>
      </c>
      <c r="AD444" s="179" t="str">
        <f t="shared" ref="AD444" si="431">IFERROR((YEAR(AC445)-YEAR(AC444))*12+(MONTH(AC445)-MONTH(AC444))+1,"")</f>
        <v/>
      </c>
      <c r="AE444" s="180" t="str">
        <f>IF(AD444=1,"sm","ac")</f>
        <v>ac</v>
      </c>
      <c r="AF444" s="80" t="str">
        <f t="shared" ref="AF444" si="432">IFERROR((YEAR(AC444)-YEAR(AC443))*12+(MONTH(AC444)-MONTH(AC443))+1,"")</f>
        <v/>
      </c>
      <c r="AG444" s="79" t="str">
        <f>IF(AF444=1,"sm","ac")</f>
        <v>ac</v>
      </c>
      <c r="AH444" s="84"/>
      <c r="AI444" s="83"/>
      <c r="AJ444" s="78" t="str">
        <f t="shared" si="407"/>
        <v/>
      </c>
      <c r="AK444" s="77" t="str">
        <f t="shared" si="408"/>
        <v/>
      </c>
      <c r="AL444" s="77" t="str">
        <f t="shared" si="409"/>
        <v/>
      </c>
      <c r="AM444" s="81" t="str">
        <f>IF(AND(AE444="sm",AG444="sm",AI445="sm"),AO444,IF(AND(AE444="sm",AG444="sm",AI445="ac"),AP444,IF(AND(AE444="sm",AG444="ac",AI445="sm"),AQ444,IF(AND(AE444="sm",AG444="ac",AI445="ac"),AR444,IF(AND(AE444="ac",AG444="sm",AI445="sm"),AS444,IF(AND(AE444="ac",AG444="sm",AI445="ac"),AT444,IF(AND(AE444="ac",AG444="ac",AI445="sm"),AU444,IF(AND(AE444="ac",AG444="ac",AI445="ac"),AV444,"－"))))))))</f>
        <v/>
      </c>
      <c r="AN444" s="77"/>
      <c r="AO444" s="77" t="e">
        <f>IF(OR(AF444&lt;=0,AH445&lt;=0),"／",IF(AL445-AL444+1&gt;=AK444/2,AD444,IF(AL443-AL442+1&gt;AL445-AL444+1,AD444-1,AD444)))</f>
        <v>#VALUE!</v>
      </c>
      <c r="AP444" s="77" t="e">
        <f>IF(OR(AF444&lt;=0,AH445&lt;=0),"／",IF(AL444&lt;=AK444/2+1,AD444,AD444-1))</f>
        <v>#VALUE!</v>
      </c>
      <c r="AQ444" s="77" t="e">
        <f>IF(OR(AF444&lt;=0,AH445&lt;=0),"／",IF(AL445&lt;AK445/2,AD444-1,AD444))</f>
        <v>#VALUE!</v>
      </c>
      <c r="AR444" s="77" t="str">
        <f>IF(OR(AF444&lt;=0,AH445&lt;=0),"／",AD444)</f>
        <v/>
      </c>
      <c r="AS444" s="77" t="e">
        <f>IF(OR(AF444&lt;=0,AH445&lt;=0),"／",IF(AND(AL444&gt;=AK444/2+1,AL445&gt;=AK445/2),AD444-1,IF(AND(AL444&gt;=AK444/2+1,AL445&lt;AK445/2+1),AD444-2,IF(AND(AL444&lt;=AK444/2,AL445&gt;=AK445/2),AD444,IF(AND(AL444&lt;=AK444/2,AL445&lt;AK445/2),AD444-1,AD444)))))</f>
        <v>#VALUE!</v>
      </c>
      <c r="AT444" s="77" t="e">
        <f>IF(OR(AF444&lt;=0,AH445&lt;=0),"／",IF(AL444&lt;(AK444/2+1),AD444,AD444-1))</f>
        <v>#VALUE!</v>
      </c>
      <c r="AU444" s="77" t="e">
        <f>IF(OR(AF444&lt;=0,AH445&lt;=0),"／",IF(AL445&gt;=AK445/2,AD444,AD444-1))</f>
        <v>#VALUE!</v>
      </c>
      <c r="AV444" s="77" t="str">
        <f>IF(OR(AF444&lt;=0,AH445&lt;=0),"／",AD444)</f>
        <v/>
      </c>
      <c r="AW444" s="77"/>
    </row>
    <row r="445" spans="1:49" x14ac:dyDescent="0.15">
      <c r="A445" s="181"/>
      <c r="B445" s="72" t="str">
        <f>IF(職歴入力シート!C374="昭和","S",IF(職歴入力シート!C374="平成","H",IF(職歴入力シート!C374="令和","R","")))</f>
        <v/>
      </c>
      <c r="C445" s="53">
        <f>職歴入力シート!D374</f>
        <v>0</v>
      </c>
      <c r="D445" s="56">
        <f>職歴入力シート!E374</f>
        <v>0</v>
      </c>
      <c r="E445" s="54">
        <f>職歴入力シート!F374</f>
        <v>0</v>
      </c>
      <c r="F445" s="200"/>
      <c r="G445" s="200"/>
      <c r="H445" s="200"/>
      <c r="I445" s="200"/>
      <c r="J445" s="200"/>
      <c r="K445" s="200"/>
      <c r="L445" s="205">
        <f>職歴入力シート!H374</f>
        <v>0</v>
      </c>
      <c r="M445" s="206"/>
      <c r="N445" s="207"/>
      <c r="O445" s="200"/>
      <c r="P445" s="200"/>
      <c r="Q445" s="200"/>
      <c r="R445" s="200"/>
      <c r="S445" s="200"/>
      <c r="T445" s="201"/>
      <c r="V445" s="202"/>
      <c r="W445" s="203"/>
      <c r="X445" s="204"/>
      <c r="Z445" s="78" t="str">
        <f t="shared" si="402"/>
        <v>0</v>
      </c>
      <c r="AA445" s="77">
        <f t="shared" si="403"/>
        <v>0</v>
      </c>
      <c r="AB445" s="77">
        <f t="shared" si="404"/>
        <v>0</v>
      </c>
      <c r="AC445" s="79" t="str">
        <f t="shared" si="405"/>
        <v>33.0.0</v>
      </c>
      <c r="AD445" s="179"/>
      <c r="AE445" s="180"/>
      <c r="AF445" s="79"/>
      <c r="AG445" s="79"/>
      <c r="AH445" s="80" t="str">
        <f>IFERROR((YEAR(AC446)-YEAR(AC445))*12+(MONTH(AC446)-MONTH(AC445))+1,"")</f>
        <v/>
      </c>
      <c r="AI445" s="79" t="str">
        <f>IF(AH445=1,"sm","ac")</f>
        <v>ac</v>
      </c>
      <c r="AJ445" s="78" t="str">
        <f t="shared" si="407"/>
        <v/>
      </c>
      <c r="AK445" s="77" t="str">
        <f t="shared" si="408"/>
        <v/>
      </c>
      <c r="AL445" s="77" t="str">
        <f t="shared" si="409"/>
        <v/>
      </c>
      <c r="AM445" s="82"/>
      <c r="AN445" s="77"/>
      <c r="AO445" s="77"/>
      <c r="AP445" s="77"/>
      <c r="AQ445" s="77"/>
      <c r="AR445" s="77"/>
      <c r="AS445" s="77"/>
      <c r="AT445" s="77"/>
      <c r="AU445" s="77"/>
      <c r="AV445" s="77"/>
      <c r="AW445" s="77"/>
    </row>
    <row r="446" spans="1:49" ht="13.5" customHeight="1" x14ac:dyDescent="0.15">
      <c r="A446" s="181">
        <v>186</v>
      </c>
      <c r="B446" s="71" t="str">
        <f>IF(職歴入力シート!C375="昭和","S",IF(職歴入力シート!C375="平成","H",IF(職歴入力シート!C375="令和","R","")))</f>
        <v/>
      </c>
      <c r="C446" s="51">
        <f>職歴入力シート!D375</f>
        <v>0</v>
      </c>
      <c r="D446" s="55">
        <f>職歴入力シート!E375</f>
        <v>0</v>
      </c>
      <c r="E446" s="52">
        <f>職歴入力シート!F375</f>
        <v>0</v>
      </c>
      <c r="F446" s="184">
        <f>職歴入力シート!G375</f>
        <v>0</v>
      </c>
      <c r="G446" s="184"/>
      <c r="H446" s="184"/>
      <c r="I446" s="184"/>
      <c r="J446" s="184"/>
      <c r="K446" s="184"/>
      <c r="L446" s="186">
        <f>職歴入力シート!H375</f>
        <v>0</v>
      </c>
      <c r="M446" s="187"/>
      <c r="N446" s="188"/>
      <c r="O446" s="184">
        <f>職歴入力シート!I375</f>
        <v>0</v>
      </c>
      <c r="P446" s="184"/>
      <c r="Q446" s="184"/>
      <c r="R446" s="184">
        <f>職歴入力シート!J375</f>
        <v>0</v>
      </c>
      <c r="S446" s="184"/>
      <c r="T446" s="189"/>
      <c r="V446" s="191" t="str">
        <f t="shared" si="418"/>
        <v/>
      </c>
      <c r="W446" s="193"/>
      <c r="X446" s="195"/>
      <c r="Z446" s="78" t="str">
        <f t="shared" si="402"/>
        <v>0</v>
      </c>
      <c r="AA446" s="77">
        <f t="shared" si="403"/>
        <v>0</v>
      </c>
      <c r="AB446" s="77">
        <f t="shared" si="404"/>
        <v>0</v>
      </c>
      <c r="AC446" s="79" t="str">
        <f t="shared" si="405"/>
        <v>33.0.0</v>
      </c>
      <c r="AD446" s="179" t="str">
        <f t="shared" ref="AD446" si="433">IFERROR((YEAR(AC447)-YEAR(AC446))*12+(MONTH(AC447)-MONTH(AC446))+1,"")</f>
        <v/>
      </c>
      <c r="AE446" s="180" t="str">
        <f>IF(AD446=1,"sm","ac")</f>
        <v>ac</v>
      </c>
      <c r="AF446" s="80" t="str">
        <f t="shared" ref="AF446" si="434">IFERROR((YEAR(AC446)-YEAR(AC445))*12+(MONTH(AC446)-MONTH(AC445))+1,"")</f>
        <v/>
      </c>
      <c r="AG446" s="79" t="str">
        <f>IF(AF446=1,"sm","ac")</f>
        <v>ac</v>
      </c>
      <c r="AH446" s="84"/>
      <c r="AI446" s="83"/>
      <c r="AJ446" s="78" t="str">
        <f t="shared" si="407"/>
        <v/>
      </c>
      <c r="AK446" s="77" t="str">
        <f t="shared" si="408"/>
        <v/>
      </c>
      <c r="AL446" s="77" t="str">
        <f t="shared" si="409"/>
        <v/>
      </c>
      <c r="AM446" s="81" t="str">
        <f>IF(AND(AE446="sm",AG446="sm",AI447="sm"),AO446,IF(AND(AE446="sm",AG446="sm",AI447="ac"),AP446,IF(AND(AE446="sm",AG446="ac",AI447="sm"),AQ446,IF(AND(AE446="sm",AG446="ac",AI447="ac"),AR446,IF(AND(AE446="ac",AG446="sm",AI447="sm"),AS446,IF(AND(AE446="ac",AG446="sm",AI447="ac"),AT446,IF(AND(AE446="ac",AG446="ac",AI447="sm"),AU446,IF(AND(AE446="ac",AG446="ac",AI447="ac"),AV446,"－"))))))))</f>
        <v/>
      </c>
      <c r="AN446" s="77"/>
      <c r="AO446" s="77" t="e">
        <f>IF(OR(AF446&lt;=0,AH447&lt;=0),"／",IF(AL447-AL446+1&gt;=AK446/2,AD446,IF(AL445-AL444+1&gt;AL447-AL446+1,AD446-1,AD446)))</f>
        <v>#VALUE!</v>
      </c>
      <c r="AP446" s="77" t="e">
        <f>IF(OR(AF446&lt;=0,AH447&lt;=0),"／",IF(AL446&lt;=AK446/2+1,AD446,AD446-1))</f>
        <v>#VALUE!</v>
      </c>
      <c r="AQ446" s="77" t="e">
        <f>IF(OR(AF446&lt;=0,AH447&lt;=0),"／",IF(AL447&lt;AK447/2,AD446-1,AD446))</f>
        <v>#VALUE!</v>
      </c>
      <c r="AR446" s="77" t="str">
        <f>IF(OR(AF446&lt;=0,AH447&lt;=0),"／",AD446)</f>
        <v/>
      </c>
      <c r="AS446" s="77" t="e">
        <f>IF(OR(AF446&lt;=0,AH447&lt;=0),"／",IF(AND(AL446&gt;=AK446/2+1,AL447&gt;=AK447/2),AD446-1,IF(AND(AL446&gt;=AK446/2+1,AL447&lt;AK447/2+1),AD446-2,IF(AND(AL446&lt;=AK446/2,AL447&gt;=AK447/2),AD446,IF(AND(AL446&lt;=AK446/2,AL447&lt;AK447/2),AD446-1,AD446)))))</f>
        <v>#VALUE!</v>
      </c>
      <c r="AT446" s="77" t="e">
        <f>IF(OR(AF446&lt;=0,AH447&lt;=0),"／",IF(AL446&lt;(AK446/2+1),AD446,AD446-1))</f>
        <v>#VALUE!</v>
      </c>
      <c r="AU446" s="77" t="e">
        <f>IF(OR(AF446&lt;=0,AH447&lt;=0),"／",IF(AL447&gt;=AK447/2,AD446,AD446-1))</f>
        <v>#VALUE!</v>
      </c>
      <c r="AV446" s="77" t="str">
        <f>IF(OR(AF446&lt;=0,AH447&lt;=0),"／",AD446)</f>
        <v/>
      </c>
      <c r="AW446" s="77"/>
    </row>
    <row r="447" spans="1:49" x14ac:dyDescent="0.15">
      <c r="A447" s="181"/>
      <c r="B447" s="72" t="str">
        <f>IF(職歴入力シート!C376="昭和","S",IF(職歴入力シート!C376="平成","H",IF(職歴入力シート!C376="令和","R","")))</f>
        <v/>
      </c>
      <c r="C447" s="53">
        <f>職歴入力シート!D376</f>
        <v>0</v>
      </c>
      <c r="D447" s="56">
        <f>職歴入力シート!E376</f>
        <v>0</v>
      </c>
      <c r="E447" s="54">
        <f>職歴入力シート!F376</f>
        <v>0</v>
      </c>
      <c r="F447" s="200"/>
      <c r="G447" s="200"/>
      <c r="H447" s="200"/>
      <c r="I447" s="200"/>
      <c r="J447" s="200"/>
      <c r="K447" s="200"/>
      <c r="L447" s="205">
        <f>職歴入力シート!H376</f>
        <v>0</v>
      </c>
      <c r="M447" s="206"/>
      <c r="N447" s="207"/>
      <c r="O447" s="200"/>
      <c r="P447" s="200"/>
      <c r="Q447" s="200"/>
      <c r="R447" s="200"/>
      <c r="S447" s="200"/>
      <c r="T447" s="201"/>
      <c r="V447" s="202"/>
      <c r="W447" s="203"/>
      <c r="X447" s="204"/>
      <c r="Z447" s="78" t="str">
        <f t="shared" si="402"/>
        <v>0</v>
      </c>
      <c r="AA447" s="77">
        <f t="shared" si="403"/>
        <v>0</v>
      </c>
      <c r="AB447" s="77">
        <f t="shared" si="404"/>
        <v>0</v>
      </c>
      <c r="AC447" s="79" t="str">
        <f t="shared" si="405"/>
        <v>33.0.0</v>
      </c>
      <c r="AD447" s="179"/>
      <c r="AE447" s="180"/>
      <c r="AF447" s="79"/>
      <c r="AG447" s="79"/>
      <c r="AH447" s="80" t="str">
        <f>IFERROR((YEAR(AC448)-YEAR(AC447))*12+(MONTH(AC448)-MONTH(AC447))+1,"")</f>
        <v/>
      </c>
      <c r="AI447" s="79" t="str">
        <f>IF(AH447=1,"sm","ac")</f>
        <v>ac</v>
      </c>
      <c r="AJ447" s="78" t="str">
        <f t="shared" si="407"/>
        <v/>
      </c>
      <c r="AK447" s="77" t="str">
        <f t="shared" si="408"/>
        <v/>
      </c>
      <c r="AL447" s="77" t="str">
        <f t="shared" si="409"/>
        <v/>
      </c>
      <c r="AM447" s="82"/>
      <c r="AN447" s="77"/>
      <c r="AO447" s="77"/>
      <c r="AP447" s="77"/>
      <c r="AQ447" s="77"/>
      <c r="AR447" s="77"/>
      <c r="AS447" s="77"/>
      <c r="AT447" s="77"/>
      <c r="AU447" s="77"/>
      <c r="AV447" s="77"/>
      <c r="AW447" s="77"/>
    </row>
    <row r="448" spans="1:49" ht="13.5" customHeight="1" x14ac:dyDescent="0.15">
      <c r="A448" s="181">
        <v>187</v>
      </c>
      <c r="B448" s="71" t="str">
        <f>IF(職歴入力シート!C377="昭和","S",IF(職歴入力シート!C377="平成","H",IF(職歴入力シート!C377="令和","R","")))</f>
        <v/>
      </c>
      <c r="C448" s="51">
        <f>職歴入力シート!D377</f>
        <v>0</v>
      </c>
      <c r="D448" s="55">
        <f>職歴入力シート!E377</f>
        <v>0</v>
      </c>
      <c r="E448" s="52">
        <f>職歴入力シート!F377</f>
        <v>0</v>
      </c>
      <c r="F448" s="184">
        <f>職歴入力シート!G377</f>
        <v>0</v>
      </c>
      <c r="G448" s="184"/>
      <c r="H448" s="184"/>
      <c r="I448" s="184"/>
      <c r="J448" s="184"/>
      <c r="K448" s="184"/>
      <c r="L448" s="186">
        <f>職歴入力シート!H377</f>
        <v>0</v>
      </c>
      <c r="M448" s="187"/>
      <c r="N448" s="188"/>
      <c r="O448" s="184">
        <f>職歴入力シート!I377</f>
        <v>0</v>
      </c>
      <c r="P448" s="184"/>
      <c r="Q448" s="184"/>
      <c r="R448" s="184">
        <f>職歴入力シート!J377</f>
        <v>0</v>
      </c>
      <c r="S448" s="184"/>
      <c r="T448" s="189"/>
      <c r="V448" s="191" t="str">
        <f t="shared" si="418"/>
        <v/>
      </c>
      <c r="W448" s="193"/>
      <c r="X448" s="195"/>
      <c r="Z448" s="78" t="str">
        <f t="shared" si="402"/>
        <v>0</v>
      </c>
      <c r="AA448" s="77">
        <f t="shared" si="403"/>
        <v>0</v>
      </c>
      <c r="AB448" s="77">
        <f t="shared" si="404"/>
        <v>0</v>
      </c>
      <c r="AC448" s="79" t="str">
        <f t="shared" si="405"/>
        <v>33.0.0</v>
      </c>
      <c r="AD448" s="179" t="str">
        <f t="shared" ref="AD448" si="435">IFERROR((YEAR(AC449)-YEAR(AC448))*12+(MONTH(AC449)-MONTH(AC448))+1,"")</f>
        <v/>
      </c>
      <c r="AE448" s="180" t="str">
        <f>IF(AD448=1,"sm","ac")</f>
        <v>ac</v>
      </c>
      <c r="AF448" s="80" t="str">
        <f t="shared" ref="AF448" si="436">IFERROR((YEAR(AC448)-YEAR(AC447))*12+(MONTH(AC448)-MONTH(AC447))+1,"")</f>
        <v/>
      </c>
      <c r="AG448" s="79" t="str">
        <f>IF(AF448=1,"sm","ac")</f>
        <v>ac</v>
      </c>
      <c r="AH448" s="84"/>
      <c r="AI448" s="83"/>
      <c r="AJ448" s="78" t="str">
        <f t="shared" si="407"/>
        <v/>
      </c>
      <c r="AK448" s="77" t="str">
        <f t="shared" si="408"/>
        <v/>
      </c>
      <c r="AL448" s="77" t="str">
        <f t="shared" si="409"/>
        <v/>
      </c>
      <c r="AM448" s="81" t="str">
        <f>IF(AND(AE448="sm",AG448="sm",AI449="sm"),AO448,IF(AND(AE448="sm",AG448="sm",AI449="ac"),AP448,IF(AND(AE448="sm",AG448="ac",AI449="sm"),AQ448,IF(AND(AE448="sm",AG448="ac",AI449="ac"),AR448,IF(AND(AE448="ac",AG448="sm",AI449="sm"),AS448,IF(AND(AE448="ac",AG448="sm",AI449="ac"),AT448,IF(AND(AE448="ac",AG448="ac",AI449="sm"),AU448,IF(AND(AE448="ac",AG448="ac",AI449="ac"),AV448,"－"))))))))</f>
        <v/>
      </c>
      <c r="AN448" s="77"/>
      <c r="AO448" s="77" t="e">
        <f>IF(OR(AF448&lt;=0,AH449&lt;=0),"／",IF(AL449-AL448+1&gt;=AK448/2,AD448,IF(AL447-AL446+1&gt;AL449-AL448+1,AD448-1,AD448)))</f>
        <v>#VALUE!</v>
      </c>
      <c r="AP448" s="77" t="e">
        <f>IF(OR(AF448&lt;=0,AH449&lt;=0),"／",IF(AL448&lt;=AK448/2+1,AD448,AD448-1))</f>
        <v>#VALUE!</v>
      </c>
      <c r="AQ448" s="77" t="e">
        <f>IF(OR(AF448&lt;=0,AH449&lt;=0),"／",IF(AL449&lt;AK449/2,AD448-1,AD448))</f>
        <v>#VALUE!</v>
      </c>
      <c r="AR448" s="77" t="str">
        <f>IF(OR(AF448&lt;=0,AH449&lt;=0),"／",AD448)</f>
        <v/>
      </c>
      <c r="AS448" s="77" t="e">
        <f>IF(OR(AF448&lt;=0,AH449&lt;=0),"／",IF(AND(AL448&gt;=AK448/2+1,AL449&gt;=AK449/2),AD448-1,IF(AND(AL448&gt;=AK448/2+1,AL449&lt;AK449/2+1),AD448-2,IF(AND(AL448&lt;=AK448/2,AL449&gt;=AK449/2),AD448,IF(AND(AL448&lt;=AK448/2,AL449&lt;AK449/2),AD448-1,AD448)))))</f>
        <v>#VALUE!</v>
      </c>
      <c r="AT448" s="77" t="e">
        <f>IF(OR(AF448&lt;=0,AH449&lt;=0),"／",IF(AL448&lt;(AK448/2+1),AD448,AD448-1))</f>
        <v>#VALUE!</v>
      </c>
      <c r="AU448" s="77" t="e">
        <f>IF(OR(AF448&lt;=0,AH449&lt;=0),"／",IF(AL449&gt;=AK449/2,AD448,AD448-1))</f>
        <v>#VALUE!</v>
      </c>
      <c r="AV448" s="77" t="str">
        <f>IF(OR(AF448&lt;=0,AH449&lt;=0),"／",AD448)</f>
        <v/>
      </c>
      <c r="AW448" s="77"/>
    </row>
    <row r="449" spans="1:49" x14ac:dyDescent="0.15">
      <c r="A449" s="181"/>
      <c r="B449" s="72" t="str">
        <f>IF(職歴入力シート!C378="昭和","S",IF(職歴入力シート!C378="平成","H",IF(職歴入力シート!C378="令和","R","")))</f>
        <v/>
      </c>
      <c r="C449" s="53">
        <f>職歴入力シート!D378</f>
        <v>0</v>
      </c>
      <c r="D449" s="56">
        <f>職歴入力シート!E378</f>
        <v>0</v>
      </c>
      <c r="E449" s="54">
        <f>職歴入力シート!F378</f>
        <v>0</v>
      </c>
      <c r="F449" s="200"/>
      <c r="G449" s="200"/>
      <c r="H449" s="200"/>
      <c r="I449" s="200"/>
      <c r="J449" s="200"/>
      <c r="K449" s="200"/>
      <c r="L449" s="205">
        <f>職歴入力シート!H378</f>
        <v>0</v>
      </c>
      <c r="M449" s="206"/>
      <c r="N449" s="207"/>
      <c r="O449" s="200"/>
      <c r="P449" s="200"/>
      <c r="Q449" s="200"/>
      <c r="R449" s="200"/>
      <c r="S449" s="200"/>
      <c r="T449" s="201"/>
      <c r="V449" s="202"/>
      <c r="W449" s="203"/>
      <c r="X449" s="204"/>
      <c r="Z449" s="78" t="str">
        <f t="shared" si="402"/>
        <v>0</v>
      </c>
      <c r="AA449" s="77">
        <f t="shared" si="403"/>
        <v>0</v>
      </c>
      <c r="AB449" s="77">
        <f t="shared" si="404"/>
        <v>0</v>
      </c>
      <c r="AC449" s="79" t="str">
        <f t="shared" si="405"/>
        <v>33.0.0</v>
      </c>
      <c r="AD449" s="179"/>
      <c r="AE449" s="180"/>
      <c r="AF449" s="79"/>
      <c r="AG449" s="79"/>
      <c r="AH449" s="80" t="str">
        <f>IFERROR((YEAR(AC450)-YEAR(AC449))*12+(MONTH(AC450)-MONTH(AC449))+1,"")</f>
        <v/>
      </c>
      <c r="AI449" s="79" t="str">
        <f>IF(AH449=1,"sm","ac")</f>
        <v>ac</v>
      </c>
      <c r="AJ449" s="78" t="str">
        <f t="shared" si="407"/>
        <v/>
      </c>
      <c r="AK449" s="77" t="str">
        <f t="shared" si="408"/>
        <v/>
      </c>
      <c r="AL449" s="77" t="str">
        <f t="shared" si="409"/>
        <v/>
      </c>
      <c r="AM449" s="82"/>
      <c r="AN449" s="77"/>
      <c r="AO449" s="77"/>
      <c r="AP449" s="77"/>
      <c r="AQ449" s="77"/>
      <c r="AR449" s="77"/>
      <c r="AS449" s="77"/>
      <c r="AT449" s="77"/>
      <c r="AU449" s="77"/>
      <c r="AV449" s="77"/>
      <c r="AW449" s="77"/>
    </row>
    <row r="450" spans="1:49" ht="13.5" customHeight="1" x14ac:dyDescent="0.15">
      <c r="A450" s="181">
        <v>188</v>
      </c>
      <c r="B450" s="71" t="str">
        <f>IF(職歴入力シート!C379="昭和","S",IF(職歴入力シート!C379="平成","H",IF(職歴入力シート!C379="令和","R","")))</f>
        <v/>
      </c>
      <c r="C450" s="51">
        <f>職歴入力シート!D379</f>
        <v>0</v>
      </c>
      <c r="D450" s="55">
        <f>職歴入力シート!E379</f>
        <v>0</v>
      </c>
      <c r="E450" s="52">
        <f>職歴入力シート!F379</f>
        <v>0</v>
      </c>
      <c r="F450" s="184">
        <f>職歴入力シート!G379</f>
        <v>0</v>
      </c>
      <c r="G450" s="184"/>
      <c r="H450" s="184"/>
      <c r="I450" s="184"/>
      <c r="J450" s="184"/>
      <c r="K450" s="184"/>
      <c r="L450" s="186">
        <f>職歴入力シート!H379</f>
        <v>0</v>
      </c>
      <c r="M450" s="187"/>
      <c r="N450" s="188"/>
      <c r="O450" s="184">
        <f>職歴入力シート!I379</f>
        <v>0</v>
      </c>
      <c r="P450" s="184"/>
      <c r="Q450" s="184"/>
      <c r="R450" s="184">
        <f>職歴入力シート!J379</f>
        <v>0</v>
      </c>
      <c r="S450" s="184"/>
      <c r="T450" s="189"/>
      <c r="V450" s="191" t="str">
        <f t="shared" si="418"/>
        <v/>
      </c>
      <c r="W450" s="193"/>
      <c r="X450" s="195"/>
      <c r="Z450" s="78" t="str">
        <f t="shared" si="402"/>
        <v>0</v>
      </c>
      <c r="AA450" s="77">
        <f t="shared" si="403"/>
        <v>0</v>
      </c>
      <c r="AB450" s="77">
        <f t="shared" si="404"/>
        <v>0</v>
      </c>
      <c r="AC450" s="79" t="str">
        <f t="shared" si="405"/>
        <v>33.0.0</v>
      </c>
      <c r="AD450" s="179" t="str">
        <f t="shared" ref="AD450" si="437">IFERROR((YEAR(AC451)-YEAR(AC450))*12+(MONTH(AC451)-MONTH(AC450))+1,"")</f>
        <v/>
      </c>
      <c r="AE450" s="180" t="str">
        <f>IF(AD450=1,"sm","ac")</f>
        <v>ac</v>
      </c>
      <c r="AF450" s="80" t="str">
        <f t="shared" ref="AF450" si="438">IFERROR((YEAR(AC450)-YEAR(AC449))*12+(MONTH(AC450)-MONTH(AC449))+1,"")</f>
        <v/>
      </c>
      <c r="AG450" s="79" t="str">
        <f>IF(AF450=1,"sm","ac")</f>
        <v>ac</v>
      </c>
      <c r="AH450" s="84"/>
      <c r="AI450" s="83"/>
      <c r="AJ450" s="78" t="str">
        <f t="shared" si="407"/>
        <v/>
      </c>
      <c r="AK450" s="77" t="str">
        <f t="shared" si="408"/>
        <v/>
      </c>
      <c r="AL450" s="77" t="str">
        <f t="shared" si="409"/>
        <v/>
      </c>
      <c r="AM450" s="81" t="str">
        <f>IF(AND(AE450="sm",AG450="sm",AI451="sm"),AO450,IF(AND(AE450="sm",AG450="sm",AI451="ac"),AP450,IF(AND(AE450="sm",AG450="ac",AI451="sm"),AQ450,IF(AND(AE450="sm",AG450="ac",AI451="ac"),AR450,IF(AND(AE450="ac",AG450="sm",AI451="sm"),AS450,IF(AND(AE450="ac",AG450="sm",AI451="ac"),AT450,IF(AND(AE450="ac",AG450="ac",AI451="sm"),AU450,IF(AND(AE450="ac",AG450="ac",AI451="ac"),AV450,"－"))))))))</f>
        <v/>
      </c>
      <c r="AN450" s="77"/>
      <c r="AO450" s="77" t="e">
        <f>IF(OR(AF450&lt;=0,AH451&lt;=0),"／",IF(AL451-AL450+1&gt;=AK450/2,AD450,IF(AL449-AL448+1&gt;AL451-AL450+1,AD450-1,AD450)))</f>
        <v>#VALUE!</v>
      </c>
      <c r="AP450" s="77" t="e">
        <f>IF(OR(AF450&lt;=0,AH451&lt;=0),"／",IF(AL450&lt;=AK450/2+1,AD450,AD450-1))</f>
        <v>#VALUE!</v>
      </c>
      <c r="AQ450" s="77" t="e">
        <f>IF(OR(AF450&lt;=0,AH451&lt;=0),"／",IF(AL451&lt;AK451/2,AD450-1,AD450))</f>
        <v>#VALUE!</v>
      </c>
      <c r="AR450" s="77" t="str">
        <f>IF(OR(AF450&lt;=0,AH451&lt;=0),"／",AD450)</f>
        <v/>
      </c>
      <c r="AS450" s="77" t="e">
        <f>IF(OR(AF450&lt;=0,AH451&lt;=0),"／",IF(AND(AL450&gt;=AK450/2+1,AL451&gt;=AK451/2),AD450-1,IF(AND(AL450&gt;=AK450/2+1,AL451&lt;AK451/2+1),AD450-2,IF(AND(AL450&lt;=AK450/2,AL451&gt;=AK451/2),AD450,IF(AND(AL450&lt;=AK450/2,AL451&lt;AK451/2),AD450-1,AD450)))))</f>
        <v>#VALUE!</v>
      </c>
      <c r="AT450" s="77" t="e">
        <f>IF(OR(AF450&lt;=0,AH451&lt;=0),"／",IF(AL450&lt;(AK450/2+1),AD450,AD450-1))</f>
        <v>#VALUE!</v>
      </c>
      <c r="AU450" s="77" t="e">
        <f>IF(OR(AF450&lt;=0,AH451&lt;=0),"／",IF(AL451&gt;=AK451/2,AD450,AD450-1))</f>
        <v>#VALUE!</v>
      </c>
      <c r="AV450" s="77" t="str">
        <f>IF(OR(AF450&lt;=0,AH451&lt;=0),"／",AD450)</f>
        <v/>
      </c>
      <c r="AW450" s="77"/>
    </row>
    <row r="451" spans="1:49" x14ac:dyDescent="0.15">
      <c r="A451" s="181"/>
      <c r="B451" s="72" t="str">
        <f>IF(職歴入力シート!C380="昭和","S",IF(職歴入力シート!C380="平成","H",IF(職歴入力シート!C380="令和","R","")))</f>
        <v/>
      </c>
      <c r="C451" s="53">
        <f>職歴入力シート!D380</f>
        <v>0</v>
      </c>
      <c r="D451" s="56">
        <f>職歴入力シート!E380</f>
        <v>0</v>
      </c>
      <c r="E451" s="54">
        <f>職歴入力シート!F380</f>
        <v>0</v>
      </c>
      <c r="F451" s="200"/>
      <c r="G451" s="200"/>
      <c r="H451" s="200"/>
      <c r="I451" s="200"/>
      <c r="J451" s="200"/>
      <c r="K451" s="200"/>
      <c r="L451" s="205">
        <f>職歴入力シート!H380</f>
        <v>0</v>
      </c>
      <c r="M451" s="206"/>
      <c r="N451" s="207"/>
      <c r="O451" s="200"/>
      <c r="P451" s="200"/>
      <c r="Q451" s="200"/>
      <c r="R451" s="200"/>
      <c r="S451" s="200"/>
      <c r="T451" s="201"/>
      <c r="V451" s="202"/>
      <c r="W451" s="203"/>
      <c r="X451" s="204"/>
      <c r="Z451" s="78" t="str">
        <f t="shared" si="402"/>
        <v>0</v>
      </c>
      <c r="AA451" s="77">
        <f t="shared" si="403"/>
        <v>0</v>
      </c>
      <c r="AB451" s="77">
        <f t="shared" si="404"/>
        <v>0</v>
      </c>
      <c r="AC451" s="79" t="str">
        <f t="shared" si="405"/>
        <v>33.0.0</v>
      </c>
      <c r="AD451" s="179"/>
      <c r="AE451" s="180"/>
      <c r="AF451" s="79"/>
      <c r="AG451" s="79"/>
      <c r="AH451" s="80" t="str">
        <f>IFERROR((YEAR(AC452)-YEAR(AC451))*12+(MONTH(AC452)-MONTH(AC451))+1,"")</f>
        <v/>
      </c>
      <c r="AI451" s="79" t="str">
        <f>IF(AH451=1,"sm","ac")</f>
        <v>ac</v>
      </c>
      <c r="AJ451" s="78" t="str">
        <f t="shared" si="407"/>
        <v/>
      </c>
      <c r="AK451" s="77" t="str">
        <f t="shared" si="408"/>
        <v/>
      </c>
      <c r="AL451" s="77" t="str">
        <f t="shared" si="409"/>
        <v/>
      </c>
      <c r="AM451" s="82"/>
      <c r="AN451" s="77"/>
      <c r="AO451" s="77"/>
      <c r="AP451" s="77"/>
      <c r="AQ451" s="77"/>
      <c r="AR451" s="77"/>
      <c r="AS451" s="77"/>
      <c r="AT451" s="77"/>
      <c r="AU451" s="77"/>
      <c r="AV451" s="77"/>
      <c r="AW451" s="77"/>
    </row>
    <row r="452" spans="1:49" ht="13.5" customHeight="1" x14ac:dyDescent="0.15">
      <c r="A452" s="181">
        <v>189</v>
      </c>
      <c r="B452" s="71" t="str">
        <f>IF(職歴入力シート!C381="昭和","S",IF(職歴入力シート!C381="平成","H",IF(職歴入力シート!C381="令和","R","")))</f>
        <v/>
      </c>
      <c r="C452" s="51">
        <f>職歴入力シート!D381</f>
        <v>0</v>
      </c>
      <c r="D452" s="55">
        <f>職歴入力シート!E381</f>
        <v>0</v>
      </c>
      <c r="E452" s="52">
        <f>職歴入力シート!F381</f>
        <v>0</v>
      </c>
      <c r="F452" s="184">
        <f>職歴入力シート!G381</f>
        <v>0</v>
      </c>
      <c r="G452" s="184"/>
      <c r="H452" s="184"/>
      <c r="I452" s="184"/>
      <c r="J452" s="184"/>
      <c r="K452" s="184"/>
      <c r="L452" s="186">
        <f>職歴入力シート!H381</f>
        <v>0</v>
      </c>
      <c r="M452" s="187"/>
      <c r="N452" s="188"/>
      <c r="O452" s="184">
        <f>職歴入力シート!I381</f>
        <v>0</v>
      </c>
      <c r="P452" s="184"/>
      <c r="Q452" s="184"/>
      <c r="R452" s="184">
        <f>職歴入力シート!J381</f>
        <v>0</v>
      </c>
      <c r="S452" s="184"/>
      <c r="T452" s="189"/>
      <c r="V452" s="191" t="str">
        <f t="shared" si="418"/>
        <v/>
      </c>
      <c r="W452" s="193"/>
      <c r="X452" s="195"/>
      <c r="Z452" s="78" t="str">
        <f t="shared" si="402"/>
        <v>0</v>
      </c>
      <c r="AA452" s="77">
        <f t="shared" si="403"/>
        <v>0</v>
      </c>
      <c r="AB452" s="77">
        <f t="shared" si="404"/>
        <v>0</v>
      </c>
      <c r="AC452" s="79" t="str">
        <f t="shared" si="405"/>
        <v>33.0.0</v>
      </c>
      <c r="AD452" s="179" t="str">
        <f t="shared" ref="AD452" si="439">IFERROR((YEAR(AC453)-YEAR(AC452))*12+(MONTH(AC453)-MONTH(AC452))+1,"")</f>
        <v/>
      </c>
      <c r="AE452" s="180" t="str">
        <f>IF(AD452=1,"sm","ac")</f>
        <v>ac</v>
      </c>
      <c r="AF452" s="80" t="str">
        <f t="shared" ref="AF452" si="440">IFERROR((YEAR(AC452)-YEAR(AC451))*12+(MONTH(AC452)-MONTH(AC451))+1,"")</f>
        <v/>
      </c>
      <c r="AG452" s="79" t="str">
        <f>IF(AF452=1,"sm","ac")</f>
        <v>ac</v>
      </c>
      <c r="AH452" s="84"/>
      <c r="AI452" s="83"/>
      <c r="AJ452" s="78" t="str">
        <f t="shared" si="407"/>
        <v/>
      </c>
      <c r="AK452" s="77" t="str">
        <f t="shared" si="408"/>
        <v/>
      </c>
      <c r="AL452" s="77" t="str">
        <f t="shared" si="409"/>
        <v/>
      </c>
      <c r="AM452" s="81" t="str">
        <f>IF(AND(AE452="sm",AG452="sm",AI453="sm"),AO452,IF(AND(AE452="sm",AG452="sm",AI453="ac"),AP452,IF(AND(AE452="sm",AG452="ac",AI453="sm"),AQ452,IF(AND(AE452="sm",AG452="ac",AI453="ac"),AR452,IF(AND(AE452="ac",AG452="sm",AI453="sm"),AS452,IF(AND(AE452="ac",AG452="sm",AI453="ac"),AT452,IF(AND(AE452="ac",AG452="ac",AI453="sm"),AU452,IF(AND(AE452="ac",AG452="ac",AI453="ac"),AV452,"－"))))))))</f>
        <v/>
      </c>
      <c r="AN452" s="77"/>
      <c r="AO452" s="77" t="e">
        <f>IF(OR(AF452&lt;=0,AH453&lt;=0),"／",IF(AL453-AL452+1&gt;=AK452/2,AD452,IF(AL451-AL450+1&gt;AL453-AL452+1,AD452-1,AD452)))</f>
        <v>#VALUE!</v>
      </c>
      <c r="AP452" s="77" t="e">
        <f>IF(OR(AF452&lt;=0,AH453&lt;=0),"／",IF(AL452&lt;=AK452/2+1,AD452,AD452-1))</f>
        <v>#VALUE!</v>
      </c>
      <c r="AQ452" s="77" t="e">
        <f>IF(OR(AF452&lt;=0,AH453&lt;=0),"／",IF(AL453&lt;AK453/2,AD452-1,AD452))</f>
        <v>#VALUE!</v>
      </c>
      <c r="AR452" s="77" t="str">
        <f>IF(OR(AF452&lt;=0,AH453&lt;=0),"／",AD452)</f>
        <v/>
      </c>
      <c r="AS452" s="77" t="e">
        <f>IF(OR(AF452&lt;=0,AH453&lt;=0),"／",IF(AND(AL452&gt;=AK452/2+1,AL453&gt;=AK453/2),AD452-1,IF(AND(AL452&gt;=AK452/2+1,AL453&lt;AK453/2+1),AD452-2,IF(AND(AL452&lt;=AK452/2,AL453&gt;=AK453/2),AD452,IF(AND(AL452&lt;=AK452/2,AL453&lt;AK453/2),AD452-1,AD452)))))</f>
        <v>#VALUE!</v>
      </c>
      <c r="AT452" s="77" t="e">
        <f>IF(OR(AF452&lt;=0,AH453&lt;=0),"／",IF(AL452&lt;(AK452/2+1),AD452,AD452-1))</f>
        <v>#VALUE!</v>
      </c>
      <c r="AU452" s="77" t="e">
        <f>IF(OR(AF452&lt;=0,AH453&lt;=0),"／",IF(AL453&gt;=AK453/2,AD452,AD452-1))</f>
        <v>#VALUE!</v>
      </c>
      <c r="AV452" s="77" t="str">
        <f>IF(OR(AF452&lt;=0,AH453&lt;=0),"／",AD452)</f>
        <v/>
      </c>
      <c r="AW452" s="77"/>
    </row>
    <row r="453" spans="1:49" x14ac:dyDescent="0.15">
      <c r="A453" s="181"/>
      <c r="B453" s="72" t="str">
        <f>IF(職歴入力シート!C382="昭和","S",IF(職歴入力シート!C382="平成","H",IF(職歴入力シート!C382="令和","R","")))</f>
        <v/>
      </c>
      <c r="C453" s="53">
        <f>職歴入力シート!D382</f>
        <v>0</v>
      </c>
      <c r="D453" s="56">
        <f>職歴入力シート!E382</f>
        <v>0</v>
      </c>
      <c r="E453" s="54">
        <f>職歴入力シート!F382</f>
        <v>0</v>
      </c>
      <c r="F453" s="200"/>
      <c r="G453" s="200"/>
      <c r="H453" s="200"/>
      <c r="I453" s="200"/>
      <c r="J453" s="200"/>
      <c r="K453" s="200"/>
      <c r="L453" s="205">
        <f>職歴入力シート!H382</f>
        <v>0</v>
      </c>
      <c r="M453" s="206"/>
      <c r="N453" s="207"/>
      <c r="O453" s="200"/>
      <c r="P453" s="200"/>
      <c r="Q453" s="200"/>
      <c r="R453" s="200"/>
      <c r="S453" s="200"/>
      <c r="T453" s="201"/>
      <c r="V453" s="202"/>
      <c r="W453" s="203"/>
      <c r="X453" s="204"/>
      <c r="Z453" s="78" t="str">
        <f t="shared" si="402"/>
        <v>0</v>
      </c>
      <c r="AA453" s="77">
        <f t="shared" si="403"/>
        <v>0</v>
      </c>
      <c r="AB453" s="77">
        <f t="shared" si="404"/>
        <v>0</v>
      </c>
      <c r="AC453" s="79" t="str">
        <f t="shared" si="405"/>
        <v>33.0.0</v>
      </c>
      <c r="AD453" s="179"/>
      <c r="AE453" s="180"/>
      <c r="AF453" s="79"/>
      <c r="AG453" s="79"/>
      <c r="AH453" s="80" t="str">
        <f>IFERROR((YEAR(AC454)-YEAR(AC453))*12+(MONTH(AC454)-MONTH(AC453))+1,"")</f>
        <v/>
      </c>
      <c r="AI453" s="79" t="str">
        <f>IF(AH453=1,"sm","ac")</f>
        <v>ac</v>
      </c>
      <c r="AJ453" s="78" t="str">
        <f t="shared" si="407"/>
        <v/>
      </c>
      <c r="AK453" s="77" t="str">
        <f t="shared" si="408"/>
        <v/>
      </c>
      <c r="AL453" s="77" t="str">
        <f t="shared" si="409"/>
        <v/>
      </c>
      <c r="AM453" s="82"/>
      <c r="AN453" s="77"/>
      <c r="AO453" s="77"/>
      <c r="AP453" s="77"/>
      <c r="AQ453" s="77"/>
      <c r="AR453" s="77"/>
      <c r="AS453" s="77"/>
      <c r="AT453" s="77"/>
      <c r="AU453" s="77"/>
      <c r="AV453" s="77"/>
      <c r="AW453" s="77"/>
    </row>
    <row r="454" spans="1:49" ht="13.5" customHeight="1" x14ac:dyDescent="0.15">
      <c r="A454" s="181">
        <v>190</v>
      </c>
      <c r="B454" s="71" t="str">
        <f>IF(職歴入力シート!C383="昭和","S",IF(職歴入力シート!C383="平成","H",IF(職歴入力シート!C383="令和","R","")))</f>
        <v/>
      </c>
      <c r="C454" s="51">
        <f>職歴入力シート!D383</f>
        <v>0</v>
      </c>
      <c r="D454" s="55">
        <f>職歴入力シート!E383</f>
        <v>0</v>
      </c>
      <c r="E454" s="52">
        <f>職歴入力シート!F383</f>
        <v>0</v>
      </c>
      <c r="F454" s="184">
        <f>職歴入力シート!G383</f>
        <v>0</v>
      </c>
      <c r="G454" s="184"/>
      <c r="H454" s="184"/>
      <c r="I454" s="184"/>
      <c r="J454" s="184"/>
      <c r="K454" s="184"/>
      <c r="L454" s="186">
        <f>職歴入力シート!H383</f>
        <v>0</v>
      </c>
      <c r="M454" s="187"/>
      <c r="N454" s="188"/>
      <c r="O454" s="184">
        <f>職歴入力シート!I383</f>
        <v>0</v>
      </c>
      <c r="P454" s="184"/>
      <c r="Q454" s="184"/>
      <c r="R454" s="184">
        <f>職歴入力シート!J383</f>
        <v>0</v>
      </c>
      <c r="S454" s="184"/>
      <c r="T454" s="189"/>
      <c r="V454" s="191" t="str">
        <f t="shared" si="418"/>
        <v/>
      </c>
      <c r="W454" s="193"/>
      <c r="X454" s="195"/>
      <c r="Z454" s="78" t="str">
        <f t="shared" si="402"/>
        <v>0</v>
      </c>
      <c r="AA454" s="77">
        <f t="shared" si="403"/>
        <v>0</v>
      </c>
      <c r="AB454" s="77">
        <f t="shared" si="404"/>
        <v>0</v>
      </c>
      <c r="AC454" s="79" t="str">
        <f t="shared" si="405"/>
        <v>33.0.0</v>
      </c>
      <c r="AD454" s="179" t="str">
        <f t="shared" ref="AD454" si="441">IFERROR((YEAR(AC455)-YEAR(AC454))*12+(MONTH(AC455)-MONTH(AC454))+1,"")</f>
        <v/>
      </c>
      <c r="AE454" s="180" t="str">
        <f>IF(AD454=1,"sm","ac")</f>
        <v>ac</v>
      </c>
      <c r="AF454" s="80" t="str">
        <f t="shared" ref="AF454" si="442">IFERROR((YEAR(AC454)-YEAR(AC453))*12+(MONTH(AC454)-MONTH(AC453))+1,"")</f>
        <v/>
      </c>
      <c r="AG454" s="79" t="str">
        <f>IF(AF454=1,"sm","ac")</f>
        <v>ac</v>
      </c>
      <c r="AH454" s="84"/>
      <c r="AI454" s="83"/>
      <c r="AJ454" s="78" t="str">
        <f t="shared" si="407"/>
        <v/>
      </c>
      <c r="AK454" s="77" t="str">
        <f t="shared" si="408"/>
        <v/>
      </c>
      <c r="AL454" s="77" t="str">
        <f t="shared" si="409"/>
        <v/>
      </c>
      <c r="AM454" s="81" t="str">
        <f>IF(AND(AE454="sm",AG454="sm",AI455="sm"),AO454,IF(AND(AE454="sm",AG454="sm",AI455="ac"),AP454,IF(AND(AE454="sm",AG454="ac",AI455="sm"),AQ454,IF(AND(AE454="sm",AG454="ac",AI455="ac"),AR454,IF(AND(AE454="ac",AG454="sm",AI455="sm"),AS454,IF(AND(AE454="ac",AG454="sm",AI455="ac"),AT454,IF(AND(AE454="ac",AG454="ac",AI455="sm"),AU454,IF(AND(AE454="ac",AG454="ac",AI455="ac"),AV454,"－"))))))))</f>
        <v/>
      </c>
      <c r="AN454" s="77"/>
      <c r="AO454" s="77" t="e">
        <f>IF(OR(AF454&lt;=0,AH455&lt;=0),"／",IF(AL455-AL454+1&gt;=AK454/2,AD454,IF(AL453-AL452+1&gt;AL455-AL454+1,AD454-1,AD454)))</f>
        <v>#VALUE!</v>
      </c>
      <c r="AP454" s="77" t="e">
        <f>IF(OR(AF454&lt;=0,AH455&lt;=0),"／",IF(AL454&lt;=AK454/2+1,AD454,AD454-1))</f>
        <v>#VALUE!</v>
      </c>
      <c r="AQ454" s="77" t="e">
        <f>IF(OR(AF454&lt;=0,AH455&lt;=0),"／",IF(AL455&lt;AK455/2,AD454-1,AD454))</f>
        <v>#VALUE!</v>
      </c>
      <c r="AR454" s="77" t="str">
        <f>IF(OR(AF454&lt;=0,AH455&lt;=0),"／",AD454)</f>
        <v/>
      </c>
      <c r="AS454" s="77" t="e">
        <f>IF(OR(AF454&lt;=0,AH455&lt;=0),"／",IF(AND(AL454&gt;=AK454/2+1,AL455&gt;=AK455/2),AD454-1,IF(AND(AL454&gt;=AK454/2+1,AL455&lt;AK455/2+1),AD454-2,IF(AND(AL454&lt;=AK454/2,AL455&gt;=AK455/2),AD454,IF(AND(AL454&lt;=AK454/2,AL455&lt;AK455/2),AD454-1,AD454)))))</f>
        <v>#VALUE!</v>
      </c>
      <c r="AT454" s="77" t="e">
        <f>IF(OR(AF454&lt;=0,AH455&lt;=0),"／",IF(AL454&lt;(AK454/2+1),AD454,AD454-1))</f>
        <v>#VALUE!</v>
      </c>
      <c r="AU454" s="77" t="e">
        <f>IF(OR(AF454&lt;=0,AH455&lt;=0),"／",IF(AL455&gt;=AK455/2,AD454,AD454-1))</f>
        <v>#VALUE!</v>
      </c>
      <c r="AV454" s="77" t="str">
        <f>IF(OR(AF454&lt;=0,AH455&lt;=0),"／",AD454)</f>
        <v/>
      </c>
      <c r="AW454" s="77"/>
    </row>
    <row r="455" spans="1:49" x14ac:dyDescent="0.15">
      <c r="A455" s="181"/>
      <c r="B455" s="72" t="str">
        <f>IF(職歴入力シート!C384="昭和","S",IF(職歴入力シート!C384="平成","H",IF(職歴入力シート!C384="令和","R","")))</f>
        <v/>
      </c>
      <c r="C455" s="53">
        <f>職歴入力シート!D384</f>
        <v>0</v>
      </c>
      <c r="D455" s="56">
        <f>職歴入力シート!E384</f>
        <v>0</v>
      </c>
      <c r="E455" s="54">
        <f>職歴入力シート!F384</f>
        <v>0</v>
      </c>
      <c r="F455" s="200"/>
      <c r="G455" s="200"/>
      <c r="H455" s="200"/>
      <c r="I455" s="200"/>
      <c r="J455" s="200"/>
      <c r="K455" s="200"/>
      <c r="L455" s="205">
        <f>職歴入力シート!H384</f>
        <v>0</v>
      </c>
      <c r="M455" s="206"/>
      <c r="N455" s="207"/>
      <c r="O455" s="200"/>
      <c r="P455" s="200"/>
      <c r="Q455" s="200"/>
      <c r="R455" s="200"/>
      <c r="S455" s="200"/>
      <c r="T455" s="201"/>
      <c r="V455" s="202"/>
      <c r="W455" s="203"/>
      <c r="X455" s="204"/>
      <c r="Z455" s="78" t="str">
        <f t="shared" si="402"/>
        <v>0</v>
      </c>
      <c r="AA455" s="77">
        <f t="shared" si="403"/>
        <v>0</v>
      </c>
      <c r="AB455" s="77">
        <f t="shared" si="404"/>
        <v>0</v>
      </c>
      <c r="AC455" s="79" t="str">
        <f t="shared" si="405"/>
        <v>33.0.0</v>
      </c>
      <c r="AD455" s="179"/>
      <c r="AE455" s="180"/>
      <c r="AF455" s="79"/>
      <c r="AG455" s="79"/>
      <c r="AH455" s="80" t="str">
        <f>IFERROR((YEAR(AC456)-YEAR(AC455))*12+(MONTH(AC456)-MONTH(AC455))+1,"")</f>
        <v/>
      </c>
      <c r="AI455" s="79" t="str">
        <f>IF(AH455=1,"sm","ac")</f>
        <v>ac</v>
      </c>
      <c r="AJ455" s="78" t="str">
        <f t="shared" si="407"/>
        <v/>
      </c>
      <c r="AK455" s="77" t="str">
        <f t="shared" si="408"/>
        <v/>
      </c>
      <c r="AL455" s="77" t="str">
        <f t="shared" si="409"/>
        <v/>
      </c>
      <c r="AM455" s="82"/>
      <c r="AN455" s="77"/>
      <c r="AO455" s="77"/>
      <c r="AP455" s="77"/>
      <c r="AQ455" s="77"/>
      <c r="AR455" s="77"/>
      <c r="AS455" s="77"/>
      <c r="AT455" s="77"/>
      <c r="AU455" s="77"/>
      <c r="AV455" s="77"/>
      <c r="AW455" s="77"/>
    </row>
    <row r="456" spans="1:49" ht="13.5" customHeight="1" x14ac:dyDescent="0.15">
      <c r="A456" s="181">
        <v>191</v>
      </c>
      <c r="B456" s="71" t="str">
        <f>IF(職歴入力シート!C385="昭和","S",IF(職歴入力シート!C385="平成","H",IF(職歴入力シート!C385="令和","R","")))</f>
        <v/>
      </c>
      <c r="C456" s="51">
        <f>職歴入力シート!D385</f>
        <v>0</v>
      </c>
      <c r="D456" s="55">
        <f>職歴入力シート!E385</f>
        <v>0</v>
      </c>
      <c r="E456" s="52">
        <f>職歴入力シート!F385</f>
        <v>0</v>
      </c>
      <c r="F456" s="184">
        <f>職歴入力シート!G385</f>
        <v>0</v>
      </c>
      <c r="G456" s="184"/>
      <c r="H456" s="184"/>
      <c r="I456" s="184"/>
      <c r="J456" s="184"/>
      <c r="K456" s="184"/>
      <c r="L456" s="186">
        <f>職歴入力シート!H385</f>
        <v>0</v>
      </c>
      <c r="M456" s="187"/>
      <c r="N456" s="188"/>
      <c r="O456" s="184">
        <f>職歴入力シート!I385</f>
        <v>0</v>
      </c>
      <c r="P456" s="184"/>
      <c r="Q456" s="184"/>
      <c r="R456" s="184">
        <f>職歴入力シート!J385</f>
        <v>0</v>
      </c>
      <c r="S456" s="184"/>
      <c r="T456" s="189"/>
      <c r="V456" s="191" t="str">
        <f t="shared" si="418"/>
        <v/>
      </c>
      <c r="W456" s="193"/>
      <c r="X456" s="195"/>
      <c r="Z456" s="78" t="str">
        <f t="shared" si="402"/>
        <v>0</v>
      </c>
      <c r="AA456" s="77">
        <f t="shared" si="403"/>
        <v>0</v>
      </c>
      <c r="AB456" s="77">
        <f t="shared" si="404"/>
        <v>0</v>
      </c>
      <c r="AC456" s="79" t="str">
        <f t="shared" si="405"/>
        <v>33.0.0</v>
      </c>
      <c r="AD456" s="179" t="str">
        <f t="shared" ref="AD456" si="443">IFERROR((YEAR(AC457)-YEAR(AC456))*12+(MONTH(AC457)-MONTH(AC456))+1,"")</f>
        <v/>
      </c>
      <c r="AE456" s="180" t="str">
        <f>IF(AD456=1,"sm","ac")</f>
        <v>ac</v>
      </c>
      <c r="AF456" s="80" t="str">
        <f t="shared" ref="AF456" si="444">IFERROR((YEAR(AC456)-YEAR(AC455))*12+(MONTH(AC456)-MONTH(AC455))+1,"")</f>
        <v/>
      </c>
      <c r="AG456" s="79" t="str">
        <f>IF(AF456=1,"sm","ac")</f>
        <v>ac</v>
      </c>
      <c r="AH456" s="84"/>
      <c r="AI456" s="83"/>
      <c r="AJ456" s="78" t="str">
        <f t="shared" ref="AJ456:AJ481" si="445">IFERROR(DATE(YEAR(AC456),MONTH(AC456)+1,0),"")</f>
        <v/>
      </c>
      <c r="AK456" s="77" t="str">
        <f t="shared" si="408"/>
        <v/>
      </c>
      <c r="AL456" s="77" t="str">
        <f t="shared" ref="AL456:AL481" si="446">IFERROR(DAY(AC456),"")</f>
        <v/>
      </c>
      <c r="AM456" s="81" t="str">
        <f>IF(AND(AE456="sm",AG456="sm",AI457="sm"),AO456,IF(AND(AE456="sm",AG456="sm",AI457="ac"),AP456,IF(AND(AE456="sm",AG456="ac",AI457="sm"),AQ456,IF(AND(AE456="sm",AG456="ac",AI457="ac"),AR456,IF(AND(AE456="ac",AG456="sm",AI457="sm"),AS456,IF(AND(AE456="ac",AG456="sm",AI457="ac"),AT456,IF(AND(AE456="ac",AG456="ac",AI457="sm"),AU456,IF(AND(AE456="ac",AG456="ac",AI457="ac"),AV456,"－"))))))))</f>
        <v/>
      </c>
      <c r="AN456" s="77"/>
      <c r="AO456" s="77" t="e">
        <f>IF(OR(AF456&lt;=0,AH457&lt;=0),"／",IF(AL457-AL456+1&gt;=AK456/2,AD456,IF(AL455-AL454+1&gt;AL457-AL456+1,AD456-1,AD456)))</f>
        <v>#VALUE!</v>
      </c>
      <c r="AP456" s="77" t="e">
        <f>IF(OR(AF456&lt;=0,AH457&lt;=0),"／",IF(AL456&lt;=AK456/2+1,AD456,AD456-1))</f>
        <v>#VALUE!</v>
      </c>
      <c r="AQ456" s="77" t="e">
        <f>IF(OR(AF456&lt;=0,AH457&lt;=0),"／",IF(AL457&lt;AK457/2,AD456-1,AD456))</f>
        <v>#VALUE!</v>
      </c>
      <c r="AR456" s="77" t="str">
        <f>IF(OR(AF456&lt;=0,AH457&lt;=0),"／",AD456)</f>
        <v/>
      </c>
      <c r="AS456" s="77" t="e">
        <f>IF(OR(AF456&lt;=0,AH457&lt;=0),"／",IF(AND(AL456&gt;=AK456/2+1,AL457&gt;=AK457/2),AD456-1,IF(AND(AL456&gt;=AK456/2+1,AL457&lt;AK457/2+1),AD456-2,IF(AND(AL456&lt;=AK456/2,AL457&gt;=AK457/2),AD456,IF(AND(AL456&lt;=AK456/2,AL457&lt;AK457/2),AD456-1,AD456)))))</f>
        <v>#VALUE!</v>
      </c>
      <c r="AT456" s="77" t="e">
        <f>IF(OR(AF456&lt;=0,AH457&lt;=0),"／",IF(AL456&lt;(AK456/2+1),AD456,AD456-1))</f>
        <v>#VALUE!</v>
      </c>
      <c r="AU456" s="77" t="e">
        <f>IF(OR(AF456&lt;=0,AH457&lt;=0),"／",IF(AL457&gt;=AK457/2,AD456,AD456-1))</f>
        <v>#VALUE!</v>
      </c>
      <c r="AV456" s="77" t="str">
        <f>IF(OR(AF456&lt;=0,AH457&lt;=0),"／",AD456)</f>
        <v/>
      </c>
      <c r="AW456" s="77"/>
    </row>
    <row r="457" spans="1:49" x14ac:dyDescent="0.15">
      <c r="A457" s="181"/>
      <c r="B457" s="72" t="str">
        <f>IF(職歴入力シート!C386="昭和","S",IF(職歴入力シート!C386="平成","H",IF(職歴入力シート!C386="令和","R","")))</f>
        <v/>
      </c>
      <c r="C457" s="53">
        <f>職歴入力シート!D386</f>
        <v>0</v>
      </c>
      <c r="D457" s="56">
        <f>職歴入力シート!E386</f>
        <v>0</v>
      </c>
      <c r="E457" s="54">
        <f>職歴入力シート!F386</f>
        <v>0</v>
      </c>
      <c r="F457" s="200"/>
      <c r="G457" s="200"/>
      <c r="H457" s="200"/>
      <c r="I457" s="200"/>
      <c r="J457" s="200"/>
      <c r="K457" s="200"/>
      <c r="L457" s="205">
        <f>職歴入力シート!H386</f>
        <v>0</v>
      </c>
      <c r="M457" s="206"/>
      <c r="N457" s="207"/>
      <c r="O457" s="200"/>
      <c r="P457" s="200"/>
      <c r="Q457" s="200"/>
      <c r="R457" s="200"/>
      <c r="S457" s="200"/>
      <c r="T457" s="201"/>
      <c r="V457" s="202"/>
      <c r="W457" s="203"/>
      <c r="X457" s="204"/>
      <c r="Z457" s="78" t="str">
        <f t="shared" si="402"/>
        <v>0</v>
      </c>
      <c r="AA457" s="77">
        <f t="shared" si="403"/>
        <v>0</v>
      </c>
      <c r="AB457" s="77">
        <f t="shared" si="404"/>
        <v>0</v>
      </c>
      <c r="AC457" s="79" t="str">
        <f t="shared" si="405"/>
        <v>33.0.0</v>
      </c>
      <c r="AD457" s="179"/>
      <c r="AE457" s="180"/>
      <c r="AF457" s="79"/>
      <c r="AG457" s="79"/>
      <c r="AH457" s="80" t="str">
        <f>IFERROR((YEAR(AC458)-YEAR(AC457))*12+(MONTH(AC458)-MONTH(AC457))+1,"")</f>
        <v/>
      </c>
      <c r="AI457" s="79" t="str">
        <f>IF(AH457=1,"sm","ac")</f>
        <v>ac</v>
      </c>
      <c r="AJ457" s="78" t="str">
        <f t="shared" si="445"/>
        <v/>
      </c>
      <c r="AK457" s="77" t="str">
        <f t="shared" si="408"/>
        <v/>
      </c>
      <c r="AL457" s="77" t="str">
        <f t="shared" si="446"/>
        <v/>
      </c>
      <c r="AM457" s="82"/>
      <c r="AN457" s="77"/>
      <c r="AO457" s="77"/>
      <c r="AP457" s="77"/>
      <c r="AQ457" s="77"/>
      <c r="AR457" s="77"/>
      <c r="AS457" s="77"/>
      <c r="AT457" s="77"/>
      <c r="AU457" s="77"/>
      <c r="AV457" s="77"/>
      <c r="AW457" s="77"/>
    </row>
    <row r="458" spans="1:49" ht="13.5" customHeight="1" x14ac:dyDescent="0.15">
      <c r="A458" s="181">
        <v>192</v>
      </c>
      <c r="B458" s="71" t="str">
        <f>IF(職歴入力シート!C387="昭和","S",IF(職歴入力シート!C387="平成","H",IF(職歴入力シート!C387="令和","R","")))</f>
        <v/>
      </c>
      <c r="C458" s="51">
        <f>職歴入力シート!D387</f>
        <v>0</v>
      </c>
      <c r="D458" s="55">
        <f>職歴入力シート!E387</f>
        <v>0</v>
      </c>
      <c r="E458" s="52">
        <f>職歴入力シート!F387</f>
        <v>0</v>
      </c>
      <c r="F458" s="184">
        <f>職歴入力シート!G387</f>
        <v>0</v>
      </c>
      <c r="G458" s="184"/>
      <c r="H458" s="184"/>
      <c r="I458" s="184"/>
      <c r="J458" s="184"/>
      <c r="K458" s="184"/>
      <c r="L458" s="186">
        <f>職歴入力シート!H387</f>
        <v>0</v>
      </c>
      <c r="M458" s="187"/>
      <c r="N458" s="188"/>
      <c r="O458" s="184">
        <f>職歴入力シート!I387</f>
        <v>0</v>
      </c>
      <c r="P458" s="184"/>
      <c r="Q458" s="184"/>
      <c r="R458" s="184">
        <f>職歴入力シート!J387</f>
        <v>0</v>
      </c>
      <c r="S458" s="184"/>
      <c r="T458" s="189"/>
      <c r="V458" s="191" t="str">
        <f t="shared" si="418"/>
        <v/>
      </c>
      <c r="W458" s="193"/>
      <c r="X458" s="195"/>
      <c r="Z458" s="78" t="str">
        <f t="shared" si="402"/>
        <v>0</v>
      </c>
      <c r="AA458" s="77">
        <f t="shared" si="403"/>
        <v>0</v>
      </c>
      <c r="AB458" s="77">
        <f t="shared" si="404"/>
        <v>0</v>
      </c>
      <c r="AC458" s="79" t="str">
        <f t="shared" si="405"/>
        <v>33.0.0</v>
      </c>
      <c r="AD458" s="179" t="str">
        <f t="shared" ref="AD458" si="447">IFERROR((YEAR(AC459)-YEAR(AC458))*12+(MONTH(AC459)-MONTH(AC458))+1,"")</f>
        <v/>
      </c>
      <c r="AE458" s="180" t="str">
        <f>IF(AD458=1,"sm","ac")</f>
        <v>ac</v>
      </c>
      <c r="AF458" s="80" t="str">
        <f t="shared" ref="AF458" si="448">IFERROR((YEAR(AC458)-YEAR(AC457))*12+(MONTH(AC458)-MONTH(AC457))+1,"")</f>
        <v/>
      </c>
      <c r="AG458" s="79" t="str">
        <f>IF(AF458=1,"sm","ac")</f>
        <v>ac</v>
      </c>
      <c r="AH458" s="84"/>
      <c r="AI458" s="83"/>
      <c r="AJ458" s="78" t="str">
        <f t="shared" si="445"/>
        <v/>
      </c>
      <c r="AK458" s="77" t="str">
        <f t="shared" si="408"/>
        <v/>
      </c>
      <c r="AL458" s="77" t="str">
        <f t="shared" si="446"/>
        <v/>
      </c>
      <c r="AM458" s="81" t="str">
        <f>IF(AND(AE458="sm",AG458="sm",AI459="sm"),AO458,IF(AND(AE458="sm",AG458="sm",AI459="ac"),AP458,IF(AND(AE458="sm",AG458="ac",AI459="sm"),AQ458,IF(AND(AE458="sm",AG458="ac",AI459="ac"),AR458,IF(AND(AE458="ac",AG458="sm",AI459="sm"),AS458,IF(AND(AE458="ac",AG458="sm",AI459="ac"),AT458,IF(AND(AE458="ac",AG458="ac",AI459="sm"),AU458,IF(AND(AE458="ac",AG458="ac",AI459="ac"),AV458,"－"))))))))</f>
        <v/>
      </c>
      <c r="AN458" s="77"/>
      <c r="AO458" s="77" t="e">
        <f>IF(OR(AF458&lt;=0,AH459&lt;=0),"／",IF(AL459-AL458+1&gt;=AK458/2,AD458,IF(AL457-AL456+1&gt;AL459-AL458+1,AD458-1,AD458)))</f>
        <v>#VALUE!</v>
      </c>
      <c r="AP458" s="77" t="e">
        <f>IF(OR(AF458&lt;=0,AH459&lt;=0),"／",IF(AL458&lt;=AK458/2+1,AD458,AD458-1))</f>
        <v>#VALUE!</v>
      </c>
      <c r="AQ458" s="77" t="e">
        <f>IF(OR(AF458&lt;=0,AH459&lt;=0),"／",IF(AL459&lt;AK459/2,AD458-1,AD458))</f>
        <v>#VALUE!</v>
      </c>
      <c r="AR458" s="77" t="str">
        <f>IF(OR(AF458&lt;=0,AH459&lt;=0),"／",AD458)</f>
        <v/>
      </c>
      <c r="AS458" s="77" t="e">
        <f>IF(OR(AF458&lt;=0,AH459&lt;=0),"／",IF(AND(AL458&gt;=AK458/2+1,AL459&gt;=AK459/2),AD458-1,IF(AND(AL458&gt;=AK458/2+1,AL459&lt;AK459/2+1),AD458-2,IF(AND(AL458&lt;=AK458/2,AL459&gt;=AK459/2),AD458,IF(AND(AL458&lt;=AK458/2,AL459&lt;AK459/2),AD458-1,AD458)))))</f>
        <v>#VALUE!</v>
      </c>
      <c r="AT458" s="77" t="e">
        <f>IF(OR(AF458&lt;=0,AH459&lt;=0),"／",IF(AL458&lt;(AK458/2+1),AD458,AD458-1))</f>
        <v>#VALUE!</v>
      </c>
      <c r="AU458" s="77" t="e">
        <f>IF(OR(AF458&lt;=0,AH459&lt;=0),"／",IF(AL459&gt;=AK459/2,AD458,AD458-1))</f>
        <v>#VALUE!</v>
      </c>
      <c r="AV458" s="77" t="str">
        <f>IF(OR(AF458&lt;=0,AH459&lt;=0),"／",AD458)</f>
        <v/>
      </c>
      <c r="AW458" s="77"/>
    </row>
    <row r="459" spans="1:49" x14ac:dyDescent="0.15">
      <c r="A459" s="181"/>
      <c r="B459" s="72" t="str">
        <f>IF(職歴入力シート!C388="昭和","S",IF(職歴入力シート!C388="平成","H",IF(職歴入力シート!C388="令和","R","")))</f>
        <v/>
      </c>
      <c r="C459" s="53">
        <f>職歴入力シート!D388</f>
        <v>0</v>
      </c>
      <c r="D459" s="56">
        <f>職歴入力シート!E388</f>
        <v>0</v>
      </c>
      <c r="E459" s="54">
        <f>職歴入力シート!F388</f>
        <v>0</v>
      </c>
      <c r="F459" s="200"/>
      <c r="G459" s="200"/>
      <c r="H459" s="200"/>
      <c r="I459" s="200"/>
      <c r="J459" s="200"/>
      <c r="K459" s="200"/>
      <c r="L459" s="205">
        <f>職歴入力シート!H388</f>
        <v>0</v>
      </c>
      <c r="M459" s="206"/>
      <c r="N459" s="207"/>
      <c r="O459" s="200"/>
      <c r="P459" s="200"/>
      <c r="Q459" s="200"/>
      <c r="R459" s="200"/>
      <c r="S459" s="200"/>
      <c r="T459" s="201"/>
      <c r="V459" s="202"/>
      <c r="W459" s="203"/>
      <c r="X459" s="204"/>
      <c r="Z459" s="78" t="str">
        <f t="shared" si="402"/>
        <v>0</v>
      </c>
      <c r="AA459" s="77">
        <f t="shared" si="403"/>
        <v>0</v>
      </c>
      <c r="AB459" s="77">
        <f t="shared" si="404"/>
        <v>0</v>
      </c>
      <c r="AC459" s="79" t="str">
        <f t="shared" si="405"/>
        <v>33.0.0</v>
      </c>
      <c r="AD459" s="179"/>
      <c r="AE459" s="180"/>
      <c r="AF459" s="79"/>
      <c r="AG459" s="79"/>
      <c r="AH459" s="80" t="str">
        <f>IFERROR((YEAR(AC460)-YEAR(AC459))*12+(MONTH(AC460)-MONTH(AC459))+1,"")</f>
        <v/>
      </c>
      <c r="AI459" s="79" t="str">
        <f>IF(AH459=1,"sm","ac")</f>
        <v>ac</v>
      </c>
      <c r="AJ459" s="78" t="str">
        <f t="shared" si="445"/>
        <v/>
      </c>
      <c r="AK459" s="77" t="str">
        <f t="shared" si="408"/>
        <v/>
      </c>
      <c r="AL459" s="77" t="str">
        <f t="shared" si="446"/>
        <v/>
      </c>
      <c r="AM459" s="82"/>
      <c r="AN459" s="77"/>
      <c r="AO459" s="77"/>
      <c r="AP459" s="77"/>
      <c r="AQ459" s="77"/>
      <c r="AR459" s="77"/>
      <c r="AS459" s="77"/>
      <c r="AT459" s="77"/>
      <c r="AU459" s="77"/>
      <c r="AV459" s="77"/>
      <c r="AW459" s="77"/>
    </row>
    <row r="460" spans="1:49" ht="13.5" customHeight="1" x14ac:dyDescent="0.15">
      <c r="A460" s="181">
        <v>193</v>
      </c>
      <c r="B460" s="71" t="str">
        <f>IF(職歴入力シート!C389="昭和","S",IF(職歴入力シート!C389="平成","H",IF(職歴入力シート!C389="令和","R","")))</f>
        <v/>
      </c>
      <c r="C460" s="51">
        <f>職歴入力シート!D389</f>
        <v>0</v>
      </c>
      <c r="D460" s="55">
        <f>職歴入力シート!E389</f>
        <v>0</v>
      </c>
      <c r="E460" s="52">
        <f>職歴入力シート!F389</f>
        <v>0</v>
      </c>
      <c r="F460" s="184">
        <f>職歴入力シート!G389</f>
        <v>0</v>
      </c>
      <c r="G460" s="184"/>
      <c r="H460" s="184"/>
      <c r="I460" s="184"/>
      <c r="J460" s="184"/>
      <c r="K460" s="184"/>
      <c r="L460" s="186">
        <f>職歴入力シート!H389</f>
        <v>0</v>
      </c>
      <c r="M460" s="187"/>
      <c r="N460" s="188"/>
      <c r="O460" s="184">
        <f>職歴入力シート!I389</f>
        <v>0</v>
      </c>
      <c r="P460" s="184"/>
      <c r="Q460" s="184"/>
      <c r="R460" s="184">
        <f>職歴入力シート!J389</f>
        <v>0</v>
      </c>
      <c r="S460" s="184"/>
      <c r="T460" s="189"/>
      <c r="V460" s="191" t="str">
        <f t="shared" si="418"/>
        <v/>
      </c>
      <c r="W460" s="193"/>
      <c r="X460" s="195"/>
      <c r="Z460" s="78" t="str">
        <f t="shared" si="402"/>
        <v>0</v>
      </c>
      <c r="AA460" s="77">
        <f t="shared" si="403"/>
        <v>0</v>
      </c>
      <c r="AB460" s="77">
        <f t="shared" si="404"/>
        <v>0</v>
      </c>
      <c r="AC460" s="79" t="str">
        <f t="shared" si="405"/>
        <v>33.0.0</v>
      </c>
      <c r="AD460" s="179" t="str">
        <f t="shared" ref="AD460" si="449">IFERROR((YEAR(AC461)-YEAR(AC460))*12+(MONTH(AC461)-MONTH(AC460))+1,"")</f>
        <v/>
      </c>
      <c r="AE460" s="180" t="str">
        <f>IF(AD460=1,"sm","ac")</f>
        <v>ac</v>
      </c>
      <c r="AF460" s="80" t="str">
        <f t="shared" ref="AF460" si="450">IFERROR((YEAR(AC460)-YEAR(AC459))*12+(MONTH(AC460)-MONTH(AC459))+1,"")</f>
        <v/>
      </c>
      <c r="AG460" s="79" t="str">
        <f>IF(AF460=1,"sm","ac")</f>
        <v>ac</v>
      </c>
      <c r="AH460" s="84"/>
      <c r="AI460" s="83"/>
      <c r="AJ460" s="78" t="str">
        <f t="shared" si="445"/>
        <v/>
      </c>
      <c r="AK460" s="77" t="str">
        <f t="shared" si="408"/>
        <v/>
      </c>
      <c r="AL460" s="77" t="str">
        <f t="shared" si="446"/>
        <v/>
      </c>
      <c r="AM460" s="81" t="str">
        <f>IF(AND(AE460="sm",AG460="sm",AI461="sm"),AO460,IF(AND(AE460="sm",AG460="sm",AI461="ac"),AP460,IF(AND(AE460="sm",AG460="ac",AI461="sm"),AQ460,IF(AND(AE460="sm",AG460="ac",AI461="ac"),AR460,IF(AND(AE460="ac",AG460="sm",AI461="sm"),AS460,IF(AND(AE460="ac",AG460="sm",AI461="ac"),AT460,IF(AND(AE460="ac",AG460="ac",AI461="sm"),AU460,IF(AND(AE460="ac",AG460="ac",AI461="ac"),AV460,"－"))))))))</f>
        <v/>
      </c>
      <c r="AN460" s="77"/>
      <c r="AO460" s="77" t="e">
        <f>IF(OR(AF460&lt;=0,AH461&lt;=0),"／",IF(AL461-AL460+1&gt;=AK460/2,AD460,IF(AL459-AL458+1&gt;AL461-AL460+1,AD460-1,AD460)))</f>
        <v>#VALUE!</v>
      </c>
      <c r="AP460" s="77" t="e">
        <f>IF(OR(AF460&lt;=0,AH461&lt;=0),"／",IF(AL460&lt;=AK460/2+1,AD460,AD460-1))</f>
        <v>#VALUE!</v>
      </c>
      <c r="AQ460" s="77" t="e">
        <f>IF(OR(AF460&lt;=0,AH461&lt;=0),"／",IF(AL461&lt;AK461/2,AD460-1,AD460))</f>
        <v>#VALUE!</v>
      </c>
      <c r="AR460" s="77" t="str">
        <f>IF(OR(AF460&lt;=0,AH461&lt;=0),"／",AD460)</f>
        <v/>
      </c>
      <c r="AS460" s="77" t="e">
        <f>IF(OR(AF460&lt;=0,AH461&lt;=0),"／",IF(AND(AL460&gt;=AK460/2+1,AL461&gt;=AK461/2),AD460-1,IF(AND(AL460&gt;=AK460/2+1,AL461&lt;AK461/2+1),AD460-2,IF(AND(AL460&lt;=AK460/2,AL461&gt;=AK461/2),AD460,IF(AND(AL460&lt;=AK460/2,AL461&lt;AK461/2),AD460-1,AD460)))))</f>
        <v>#VALUE!</v>
      </c>
      <c r="AT460" s="77" t="e">
        <f>IF(OR(AF460&lt;=0,AH461&lt;=0),"／",IF(AL460&lt;(AK460/2+1),AD460,AD460-1))</f>
        <v>#VALUE!</v>
      </c>
      <c r="AU460" s="77" t="e">
        <f>IF(OR(AF460&lt;=0,AH461&lt;=0),"／",IF(AL461&gt;=AK461/2,AD460,AD460-1))</f>
        <v>#VALUE!</v>
      </c>
      <c r="AV460" s="77" t="str">
        <f>IF(OR(AF460&lt;=0,AH461&lt;=0),"／",AD460)</f>
        <v/>
      </c>
      <c r="AW460" s="77"/>
    </row>
    <row r="461" spans="1:49" x14ac:dyDescent="0.15">
      <c r="A461" s="181"/>
      <c r="B461" s="72" t="str">
        <f>IF(職歴入力シート!C390="昭和","S",IF(職歴入力シート!C390="平成","H",IF(職歴入力シート!C390="令和","R","")))</f>
        <v/>
      </c>
      <c r="C461" s="53">
        <f>職歴入力シート!D390</f>
        <v>0</v>
      </c>
      <c r="D461" s="56">
        <f>職歴入力シート!E390</f>
        <v>0</v>
      </c>
      <c r="E461" s="54">
        <f>職歴入力シート!F390</f>
        <v>0</v>
      </c>
      <c r="F461" s="200"/>
      <c r="G461" s="200"/>
      <c r="H461" s="200"/>
      <c r="I461" s="200"/>
      <c r="J461" s="200"/>
      <c r="K461" s="200"/>
      <c r="L461" s="205">
        <f>職歴入力シート!H390</f>
        <v>0</v>
      </c>
      <c r="M461" s="206"/>
      <c r="N461" s="207"/>
      <c r="O461" s="200"/>
      <c r="P461" s="200"/>
      <c r="Q461" s="200"/>
      <c r="R461" s="200"/>
      <c r="S461" s="200"/>
      <c r="T461" s="201"/>
      <c r="V461" s="202"/>
      <c r="W461" s="203"/>
      <c r="X461" s="204"/>
      <c r="Z461" s="78" t="str">
        <f t="shared" si="402"/>
        <v>0</v>
      </c>
      <c r="AA461" s="77">
        <f t="shared" si="403"/>
        <v>0</v>
      </c>
      <c r="AB461" s="77">
        <f t="shared" si="404"/>
        <v>0</v>
      </c>
      <c r="AC461" s="79" t="str">
        <f t="shared" si="405"/>
        <v>33.0.0</v>
      </c>
      <c r="AD461" s="179"/>
      <c r="AE461" s="180"/>
      <c r="AF461" s="79"/>
      <c r="AG461" s="79"/>
      <c r="AH461" s="80" t="str">
        <f>IFERROR((YEAR(AC462)-YEAR(AC461))*12+(MONTH(AC462)-MONTH(AC461))+1,"")</f>
        <v/>
      </c>
      <c r="AI461" s="79" t="str">
        <f>IF(AH461=1,"sm","ac")</f>
        <v>ac</v>
      </c>
      <c r="AJ461" s="78" t="str">
        <f t="shared" si="445"/>
        <v/>
      </c>
      <c r="AK461" s="77" t="str">
        <f t="shared" si="408"/>
        <v/>
      </c>
      <c r="AL461" s="77" t="str">
        <f t="shared" si="446"/>
        <v/>
      </c>
      <c r="AM461" s="82"/>
      <c r="AN461" s="77"/>
      <c r="AO461" s="77"/>
      <c r="AP461" s="77"/>
      <c r="AQ461" s="77"/>
      <c r="AR461" s="77"/>
      <c r="AS461" s="77"/>
      <c r="AT461" s="77"/>
      <c r="AU461" s="77"/>
      <c r="AV461" s="77"/>
      <c r="AW461" s="77"/>
    </row>
    <row r="462" spans="1:49" ht="13.5" customHeight="1" x14ac:dyDescent="0.15">
      <c r="A462" s="181">
        <v>194</v>
      </c>
      <c r="B462" s="71" t="str">
        <f>IF(職歴入力シート!C391="昭和","S",IF(職歴入力シート!C391="平成","H",IF(職歴入力シート!C391="令和","R","")))</f>
        <v/>
      </c>
      <c r="C462" s="51">
        <f>職歴入力シート!D391</f>
        <v>0</v>
      </c>
      <c r="D462" s="55">
        <f>職歴入力シート!E391</f>
        <v>0</v>
      </c>
      <c r="E462" s="52">
        <f>職歴入力シート!F391</f>
        <v>0</v>
      </c>
      <c r="F462" s="184">
        <f>職歴入力シート!G391</f>
        <v>0</v>
      </c>
      <c r="G462" s="184"/>
      <c r="H462" s="184"/>
      <c r="I462" s="184"/>
      <c r="J462" s="184"/>
      <c r="K462" s="184"/>
      <c r="L462" s="186">
        <f>職歴入力シート!H391</f>
        <v>0</v>
      </c>
      <c r="M462" s="187"/>
      <c r="N462" s="188"/>
      <c r="O462" s="184">
        <f>職歴入力シート!I391</f>
        <v>0</v>
      </c>
      <c r="P462" s="184"/>
      <c r="Q462" s="184"/>
      <c r="R462" s="184">
        <f>職歴入力シート!J391</f>
        <v>0</v>
      </c>
      <c r="S462" s="184"/>
      <c r="T462" s="189"/>
      <c r="V462" s="191" t="str">
        <f t="shared" si="418"/>
        <v/>
      </c>
      <c r="W462" s="193"/>
      <c r="X462" s="195"/>
      <c r="Z462" s="78" t="str">
        <f t="shared" si="402"/>
        <v>0</v>
      </c>
      <c r="AA462" s="77">
        <f t="shared" si="403"/>
        <v>0</v>
      </c>
      <c r="AB462" s="77">
        <f t="shared" si="404"/>
        <v>0</v>
      </c>
      <c r="AC462" s="79" t="str">
        <f t="shared" si="405"/>
        <v>33.0.0</v>
      </c>
      <c r="AD462" s="179" t="str">
        <f t="shared" ref="AD462" si="451">IFERROR((YEAR(AC463)-YEAR(AC462))*12+(MONTH(AC463)-MONTH(AC462))+1,"")</f>
        <v/>
      </c>
      <c r="AE462" s="180" t="str">
        <f>IF(AD462=1,"sm","ac")</f>
        <v>ac</v>
      </c>
      <c r="AF462" s="80" t="str">
        <f t="shared" ref="AF462" si="452">IFERROR((YEAR(AC462)-YEAR(AC461))*12+(MONTH(AC462)-MONTH(AC461))+1,"")</f>
        <v/>
      </c>
      <c r="AG462" s="79" t="str">
        <f>IF(AF462=1,"sm","ac")</f>
        <v>ac</v>
      </c>
      <c r="AH462" s="84"/>
      <c r="AI462" s="83"/>
      <c r="AJ462" s="78" t="str">
        <f t="shared" si="445"/>
        <v/>
      </c>
      <c r="AK462" s="77" t="str">
        <f t="shared" si="408"/>
        <v/>
      </c>
      <c r="AL462" s="77" t="str">
        <f t="shared" si="446"/>
        <v/>
      </c>
      <c r="AM462" s="81" t="str">
        <f>IF(AND(AE462="sm",AG462="sm",AI463="sm"),AO462,IF(AND(AE462="sm",AG462="sm",AI463="ac"),AP462,IF(AND(AE462="sm",AG462="ac",AI463="sm"),AQ462,IF(AND(AE462="sm",AG462="ac",AI463="ac"),AR462,IF(AND(AE462="ac",AG462="sm",AI463="sm"),AS462,IF(AND(AE462="ac",AG462="sm",AI463="ac"),AT462,IF(AND(AE462="ac",AG462="ac",AI463="sm"),AU462,IF(AND(AE462="ac",AG462="ac",AI463="ac"),AV462,"－"))))))))</f>
        <v/>
      </c>
      <c r="AN462" s="77"/>
      <c r="AO462" s="77" t="e">
        <f>IF(OR(AF462&lt;=0,AH463&lt;=0),"／",IF(AL463-AL462+1&gt;=AK462/2,AD462,IF(AL461-AL460+1&gt;AL463-AL462+1,AD462-1,AD462)))</f>
        <v>#VALUE!</v>
      </c>
      <c r="AP462" s="77" t="e">
        <f>IF(OR(AF462&lt;=0,AH463&lt;=0),"／",IF(AL462&lt;=AK462/2+1,AD462,AD462-1))</f>
        <v>#VALUE!</v>
      </c>
      <c r="AQ462" s="77" t="e">
        <f>IF(OR(AF462&lt;=0,AH463&lt;=0),"／",IF(AL463&lt;AK463/2,AD462-1,AD462))</f>
        <v>#VALUE!</v>
      </c>
      <c r="AR462" s="77" t="str">
        <f>IF(OR(AF462&lt;=0,AH463&lt;=0),"／",AD462)</f>
        <v/>
      </c>
      <c r="AS462" s="77" t="e">
        <f>IF(OR(AF462&lt;=0,AH463&lt;=0),"／",IF(AND(AL462&gt;=AK462/2+1,AL463&gt;=AK463/2),AD462-1,IF(AND(AL462&gt;=AK462/2+1,AL463&lt;AK463/2+1),AD462-2,IF(AND(AL462&lt;=AK462/2,AL463&gt;=AK463/2),AD462,IF(AND(AL462&lt;=AK462/2,AL463&lt;AK463/2),AD462-1,AD462)))))</f>
        <v>#VALUE!</v>
      </c>
      <c r="AT462" s="77" t="e">
        <f>IF(OR(AF462&lt;=0,AH463&lt;=0),"／",IF(AL462&lt;(AK462/2+1),AD462,AD462-1))</f>
        <v>#VALUE!</v>
      </c>
      <c r="AU462" s="77" t="e">
        <f>IF(OR(AF462&lt;=0,AH463&lt;=0),"／",IF(AL463&gt;=AK463/2,AD462,AD462-1))</f>
        <v>#VALUE!</v>
      </c>
      <c r="AV462" s="77" t="str">
        <f>IF(OR(AF462&lt;=0,AH463&lt;=0),"／",AD462)</f>
        <v/>
      </c>
      <c r="AW462" s="77"/>
    </row>
    <row r="463" spans="1:49" x14ac:dyDescent="0.15">
      <c r="A463" s="181"/>
      <c r="B463" s="72" t="str">
        <f>IF(職歴入力シート!C392="昭和","S",IF(職歴入力シート!C392="平成","H",IF(職歴入力シート!C392="令和","R","")))</f>
        <v/>
      </c>
      <c r="C463" s="53">
        <f>職歴入力シート!D392</f>
        <v>0</v>
      </c>
      <c r="D463" s="56">
        <f>職歴入力シート!E392</f>
        <v>0</v>
      </c>
      <c r="E463" s="54">
        <f>職歴入力シート!F392</f>
        <v>0</v>
      </c>
      <c r="F463" s="200"/>
      <c r="G463" s="200"/>
      <c r="H463" s="200"/>
      <c r="I463" s="200"/>
      <c r="J463" s="200"/>
      <c r="K463" s="200"/>
      <c r="L463" s="205">
        <f>職歴入力シート!H392</f>
        <v>0</v>
      </c>
      <c r="M463" s="206"/>
      <c r="N463" s="207"/>
      <c r="O463" s="200"/>
      <c r="P463" s="200"/>
      <c r="Q463" s="200"/>
      <c r="R463" s="200"/>
      <c r="S463" s="200"/>
      <c r="T463" s="201"/>
      <c r="V463" s="202"/>
      <c r="W463" s="203"/>
      <c r="X463" s="204"/>
      <c r="Z463" s="78" t="str">
        <f t="shared" si="402"/>
        <v>0</v>
      </c>
      <c r="AA463" s="77">
        <f t="shared" si="403"/>
        <v>0</v>
      </c>
      <c r="AB463" s="77">
        <f t="shared" si="404"/>
        <v>0</v>
      </c>
      <c r="AC463" s="79" t="str">
        <f t="shared" si="405"/>
        <v>33.0.0</v>
      </c>
      <c r="AD463" s="179"/>
      <c r="AE463" s="180"/>
      <c r="AF463" s="79"/>
      <c r="AG463" s="79"/>
      <c r="AH463" s="80" t="str">
        <f>IFERROR((YEAR(AC464)-YEAR(AC463))*12+(MONTH(AC464)-MONTH(AC463))+1,"")</f>
        <v/>
      </c>
      <c r="AI463" s="79" t="str">
        <f>IF(AH463=1,"sm","ac")</f>
        <v>ac</v>
      </c>
      <c r="AJ463" s="78" t="str">
        <f t="shared" si="445"/>
        <v/>
      </c>
      <c r="AK463" s="77" t="str">
        <f t="shared" si="408"/>
        <v/>
      </c>
      <c r="AL463" s="77" t="str">
        <f t="shared" si="446"/>
        <v/>
      </c>
      <c r="AM463" s="82"/>
      <c r="AN463" s="77"/>
      <c r="AO463" s="77"/>
      <c r="AP463" s="77"/>
      <c r="AQ463" s="77"/>
      <c r="AR463" s="77"/>
      <c r="AS463" s="77"/>
      <c r="AT463" s="77"/>
      <c r="AU463" s="77"/>
      <c r="AV463" s="77"/>
      <c r="AW463" s="77"/>
    </row>
    <row r="464" spans="1:49" ht="13.5" customHeight="1" x14ac:dyDescent="0.15">
      <c r="A464" s="181">
        <v>195</v>
      </c>
      <c r="B464" s="71" t="str">
        <f>IF(職歴入力シート!C393="昭和","S",IF(職歴入力シート!C393="平成","H",IF(職歴入力シート!C393="令和","R","")))</f>
        <v/>
      </c>
      <c r="C464" s="51">
        <f>職歴入力シート!D393</f>
        <v>0</v>
      </c>
      <c r="D464" s="55">
        <f>職歴入力シート!E393</f>
        <v>0</v>
      </c>
      <c r="E464" s="52">
        <f>職歴入力シート!F393</f>
        <v>0</v>
      </c>
      <c r="F464" s="184">
        <f>職歴入力シート!G393</f>
        <v>0</v>
      </c>
      <c r="G464" s="184"/>
      <c r="H464" s="184"/>
      <c r="I464" s="184"/>
      <c r="J464" s="184"/>
      <c r="K464" s="184"/>
      <c r="L464" s="186">
        <f>職歴入力シート!H393</f>
        <v>0</v>
      </c>
      <c r="M464" s="187"/>
      <c r="N464" s="188"/>
      <c r="O464" s="184">
        <f>職歴入力シート!I393</f>
        <v>0</v>
      </c>
      <c r="P464" s="184"/>
      <c r="Q464" s="184"/>
      <c r="R464" s="184">
        <f>職歴入力シート!J393</f>
        <v>0</v>
      </c>
      <c r="S464" s="184"/>
      <c r="T464" s="189"/>
      <c r="V464" s="191" t="str">
        <f t="shared" si="418"/>
        <v/>
      </c>
      <c r="W464" s="193"/>
      <c r="X464" s="195"/>
      <c r="Z464" s="78" t="str">
        <f t="shared" si="402"/>
        <v>0</v>
      </c>
      <c r="AA464" s="77">
        <f t="shared" si="403"/>
        <v>0</v>
      </c>
      <c r="AB464" s="77">
        <f t="shared" si="404"/>
        <v>0</v>
      </c>
      <c r="AC464" s="79" t="str">
        <f t="shared" si="405"/>
        <v>33.0.0</v>
      </c>
      <c r="AD464" s="179" t="str">
        <f t="shared" ref="AD464" si="453">IFERROR((YEAR(AC465)-YEAR(AC464))*12+(MONTH(AC465)-MONTH(AC464))+1,"")</f>
        <v/>
      </c>
      <c r="AE464" s="180" t="str">
        <f>IF(AD464=1,"sm","ac")</f>
        <v>ac</v>
      </c>
      <c r="AF464" s="80" t="str">
        <f t="shared" ref="AF464" si="454">IFERROR((YEAR(AC464)-YEAR(AC463))*12+(MONTH(AC464)-MONTH(AC463))+1,"")</f>
        <v/>
      </c>
      <c r="AG464" s="79" t="str">
        <f>IF(AF464=1,"sm","ac")</f>
        <v>ac</v>
      </c>
      <c r="AH464" s="84"/>
      <c r="AI464" s="83"/>
      <c r="AJ464" s="78" t="str">
        <f t="shared" si="445"/>
        <v/>
      </c>
      <c r="AK464" s="77" t="str">
        <f t="shared" si="408"/>
        <v/>
      </c>
      <c r="AL464" s="77" t="str">
        <f t="shared" si="446"/>
        <v/>
      </c>
      <c r="AM464" s="81" t="str">
        <f>IF(AND(AE464="sm",AG464="sm",AI465="sm"),AO464,IF(AND(AE464="sm",AG464="sm",AI465="ac"),AP464,IF(AND(AE464="sm",AG464="ac",AI465="sm"),AQ464,IF(AND(AE464="sm",AG464="ac",AI465="ac"),AR464,IF(AND(AE464="ac",AG464="sm",AI465="sm"),AS464,IF(AND(AE464="ac",AG464="sm",AI465="ac"),AT464,IF(AND(AE464="ac",AG464="ac",AI465="sm"),AU464,IF(AND(AE464="ac",AG464="ac",AI465="ac"),AV464,"－"))))))))</f>
        <v/>
      </c>
      <c r="AN464" s="77"/>
      <c r="AO464" s="77" t="e">
        <f>IF(OR(AF464&lt;=0,AH465&lt;=0),"／",IF(AL465-AL464+1&gt;=AK464/2,AD464,IF(AL463-AL462+1&gt;AL465-AL464+1,AD464-1,AD464)))</f>
        <v>#VALUE!</v>
      </c>
      <c r="AP464" s="77" t="e">
        <f>IF(OR(AF464&lt;=0,AH465&lt;=0),"／",IF(AL464&lt;=AK464/2+1,AD464,AD464-1))</f>
        <v>#VALUE!</v>
      </c>
      <c r="AQ464" s="77" t="e">
        <f>IF(OR(AF464&lt;=0,AH465&lt;=0),"／",IF(AL465&lt;AK465/2,AD464-1,AD464))</f>
        <v>#VALUE!</v>
      </c>
      <c r="AR464" s="77" t="str">
        <f>IF(OR(AF464&lt;=0,AH465&lt;=0),"／",AD464)</f>
        <v/>
      </c>
      <c r="AS464" s="77" t="e">
        <f>IF(OR(AF464&lt;=0,AH465&lt;=0),"／",IF(AND(AL464&gt;=AK464/2+1,AL465&gt;=AK465/2),AD464-1,IF(AND(AL464&gt;=AK464/2+1,AL465&lt;AK465/2+1),AD464-2,IF(AND(AL464&lt;=AK464/2,AL465&gt;=AK465/2),AD464,IF(AND(AL464&lt;=AK464/2,AL465&lt;AK465/2),AD464-1,AD464)))))</f>
        <v>#VALUE!</v>
      </c>
      <c r="AT464" s="77" t="e">
        <f>IF(OR(AF464&lt;=0,AH465&lt;=0),"／",IF(AL464&lt;(AK464/2+1),AD464,AD464-1))</f>
        <v>#VALUE!</v>
      </c>
      <c r="AU464" s="77" t="e">
        <f>IF(OR(AF464&lt;=0,AH465&lt;=0),"／",IF(AL465&gt;=AK465/2,AD464,AD464-1))</f>
        <v>#VALUE!</v>
      </c>
      <c r="AV464" s="77" t="str">
        <f>IF(OR(AF464&lt;=0,AH465&lt;=0),"／",AD464)</f>
        <v/>
      </c>
      <c r="AW464" s="77"/>
    </row>
    <row r="465" spans="1:49" x14ac:dyDescent="0.15">
      <c r="A465" s="181"/>
      <c r="B465" s="72" t="str">
        <f>IF(職歴入力シート!C394="昭和","S",IF(職歴入力シート!C394="平成","H",IF(職歴入力シート!C394="令和","R","")))</f>
        <v/>
      </c>
      <c r="C465" s="53">
        <f>職歴入力シート!D394</f>
        <v>0</v>
      </c>
      <c r="D465" s="56">
        <f>職歴入力シート!E394</f>
        <v>0</v>
      </c>
      <c r="E465" s="54">
        <f>職歴入力シート!F394</f>
        <v>0</v>
      </c>
      <c r="F465" s="200"/>
      <c r="G465" s="200"/>
      <c r="H465" s="200"/>
      <c r="I465" s="200"/>
      <c r="J465" s="200"/>
      <c r="K465" s="200"/>
      <c r="L465" s="205">
        <f>職歴入力シート!H394</f>
        <v>0</v>
      </c>
      <c r="M465" s="206"/>
      <c r="N465" s="207"/>
      <c r="O465" s="200"/>
      <c r="P465" s="200"/>
      <c r="Q465" s="200"/>
      <c r="R465" s="200"/>
      <c r="S465" s="200"/>
      <c r="T465" s="201"/>
      <c r="V465" s="202"/>
      <c r="W465" s="203"/>
      <c r="X465" s="204"/>
      <c r="Z465" s="78" t="str">
        <f t="shared" si="402"/>
        <v>0</v>
      </c>
      <c r="AA465" s="77">
        <f t="shared" si="403"/>
        <v>0</v>
      </c>
      <c r="AB465" s="77">
        <f t="shared" si="404"/>
        <v>0</v>
      </c>
      <c r="AC465" s="79" t="str">
        <f t="shared" si="405"/>
        <v>33.0.0</v>
      </c>
      <c r="AD465" s="179"/>
      <c r="AE465" s="180"/>
      <c r="AF465" s="79"/>
      <c r="AG465" s="79"/>
      <c r="AH465" s="80" t="str">
        <f>IFERROR((YEAR(AC466)-YEAR(AC465))*12+(MONTH(AC466)-MONTH(AC465))+1,"")</f>
        <v/>
      </c>
      <c r="AI465" s="79" t="str">
        <f>IF(AH465=1,"sm","ac")</f>
        <v>ac</v>
      </c>
      <c r="AJ465" s="78" t="str">
        <f t="shared" si="445"/>
        <v/>
      </c>
      <c r="AK465" s="77" t="str">
        <f t="shared" si="408"/>
        <v/>
      </c>
      <c r="AL465" s="77" t="str">
        <f t="shared" si="446"/>
        <v/>
      </c>
      <c r="AM465" s="82"/>
      <c r="AN465" s="77"/>
      <c r="AO465" s="77"/>
      <c r="AP465" s="77"/>
      <c r="AQ465" s="77"/>
      <c r="AR465" s="77"/>
      <c r="AS465" s="77"/>
      <c r="AT465" s="77"/>
      <c r="AU465" s="77"/>
      <c r="AV465" s="77"/>
      <c r="AW465" s="77"/>
    </row>
    <row r="466" spans="1:49" ht="13.5" customHeight="1" x14ac:dyDescent="0.15">
      <c r="A466" s="181">
        <v>196</v>
      </c>
      <c r="B466" s="71" t="str">
        <f>IF(職歴入力シート!C395="昭和","S",IF(職歴入力シート!C395="平成","H",IF(職歴入力シート!C395="令和","R","")))</f>
        <v/>
      </c>
      <c r="C466" s="51">
        <f>職歴入力シート!D395</f>
        <v>0</v>
      </c>
      <c r="D466" s="55">
        <f>職歴入力シート!E395</f>
        <v>0</v>
      </c>
      <c r="E466" s="52">
        <f>職歴入力シート!F395</f>
        <v>0</v>
      </c>
      <c r="F466" s="184">
        <f>職歴入力シート!G395</f>
        <v>0</v>
      </c>
      <c r="G466" s="184"/>
      <c r="H466" s="184"/>
      <c r="I466" s="184"/>
      <c r="J466" s="184"/>
      <c r="K466" s="184"/>
      <c r="L466" s="186">
        <f>職歴入力シート!H395</f>
        <v>0</v>
      </c>
      <c r="M466" s="187"/>
      <c r="N466" s="188"/>
      <c r="O466" s="184">
        <f>職歴入力シート!I395</f>
        <v>0</v>
      </c>
      <c r="P466" s="184"/>
      <c r="Q466" s="184"/>
      <c r="R466" s="184">
        <f>職歴入力シート!J395</f>
        <v>0</v>
      </c>
      <c r="S466" s="184"/>
      <c r="T466" s="189"/>
      <c r="V466" s="191" t="str">
        <f t="shared" si="418"/>
        <v/>
      </c>
      <c r="W466" s="193"/>
      <c r="X466" s="195"/>
      <c r="Z466" s="78" t="str">
        <f t="shared" si="402"/>
        <v>0</v>
      </c>
      <c r="AA466" s="77">
        <f t="shared" si="403"/>
        <v>0</v>
      </c>
      <c r="AB466" s="77">
        <f t="shared" si="404"/>
        <v>0</v>
      </c>
      <c r="AC466" s="79" t="str">
        <f t="shared" si="405"/>
        <v>33.0.0</v>
      </c>
      <c r="AD466" s="179" t="str">
        <f t="shared" ref="AD466" si="455">IFERROR((YEAR(AC467)-YEAR(AC466))*12+(MONTH(AC467)-MONTH(AC466))+1,"")</f>
        <v/>
      </c>
      <c r="AE466" s="180" t="str">
        <f>IF(AD466=1,"sm","ac")</f>
        <v>ac</v>
      </c>
      <c r="AF466" s="80" t="str">
        <f t="shared" ref="AF466" si="456">IFERROR((YEAR(AC466)-YEAR(AC465))*12+(MONTH(AC466)-MONTH(AC465))+1,"")</f>
        <v/>
      </c>
      <c r="AG466" s="79" t="str">
        <f>IF(AF466=1,"sm","ac")</f>
        <v>ac</v>
      </c>
      <c r="AH466" s="84"/>
      <c r="AI466" s="83"/>
      <c r="AJ466" s="78" t="str">
        <f t="shared" si="445"/>
        <v/>
      </c>
      <c r="AK466" s="77" t="str">
        <f t="shared" si="408"/>
        <v/>
      </c>
      <c r="AL466" s="77" t="str">
        <f t="shared" si="446"/>
        <v/>
      </c>
      <c r="AM466" s="81" t="str">
        <f>IF(AND(AE466="sm",AG466="sm",AI467="sm"),AO466,IF(AND(AE466="sm",AG466="sm",AI467="ac"),AP466,IF(AND(AE466="sm",AG466="ac",AI467="sm"),AQ466,IF(AND(AE466="sm",AG466="ac",AI467="ac"),AR466,IF(AND(AE466="ac",AG466="sm",AI467="sm"),AS466,IF(AND(AE466="ac",AG466="sm",AI467="ac"),AT466,IF(AND(AE466="ac",AG466="ac",AI467="sm"),AU466,IF(AND(AE466="ac",AG466="ac",AI467="ac"),AV466,"－"))))))))</f>
        <v/>
      </c>
      <c r="AN466" s="77"/>
      <c r="AO466" s="77" t="e">
        <f>IF(OR(AF466&lt;=0,AH467&lt;=0),"／",IF(AL467-AL466+1&gt;=AK466/2,AD466,IF(AL465-AL464+1&gt;AL467-AL466+1,AD466-1,AD466)))</f>
        <v>#VALUE!</v>
      </c>
      <c r="AP466" s="77" t="e">
        <f>IF(OR(AF466&lt;=0,AH467&lt;=0),"／",IF(AL466&lt;=AK466/2+1,AD466,AD466-1))</f>
        <v>#VALUE!</v>
      </c>
      <c r="AQ466" s="77" t="e">
        <f>IF(OR(AF466&lt;=0,AH467&lt;=0),"／",IF(AL467&lt;AK467/2,AD466-1,AD466))</f>
        <v>#VALUE!</v>
      </c>
      <c r="AR466" s="77" t="str">
        <f>IF(OR(AF466&lt;=0,AH467&lt;=0),"／",AD466)</f>
        <v/>
      </c>
      <c r="AS466" s="77" t="e">
        <f>IF(OR(AF466&lt;=0,AH467&lt;=0),"／",IF(AND(AL466&gt;=AK466/2+1,AL467&gt;=AK467/2),AD466-1,IF(AND(AL466&gt;=AK466/2+1,AL467&lt;AK467/2+1),AD466-2,IF(AND(AL466&lt;=AK466/2,AL467&gt;=AK467/2),AD466,IF(AND(AL466&lt;=AK466/2,AL467&lt;AK467/2),AD466-1,AD466)))))</f>
        <v>#VALUE!</v>
      </c>
      <c r="AT466" s="77" t="e">
        <f>IF(OR(AF466&lt;=0,AH467&lt;=0),"／",IF(AL466&lt;(AK466/2+1),AD466,AD466-1))</f>
        <v>#VALUE!</v>
      </c>
      <c r="AU466" s="77" t="e">
        <f>IF(OR(AF466&lt;=0,AH467&lt;=0),"／",IF(AL467&gt;=AK467/2,AD466,AD466-1))</f>
        <v>#VALUE!</v>
      </c>
      <c r="AV466" s="77" t="str">
        <f>IF(OR(AF466&lt;=0,AH467&lt;=0),"／",AD466)</f>
        <v/>
      </c>
      <c r="AW466" s="77"/>
    </row>
    <row r="467" spans="1:49" x14ac:dyDescent="0.15">
      <c r="A467" s="181"/>
      <c r="B467" s="72" t="str">
        <f>IF(職歴入力シート!C396="昭和","S",IF(職歴入力シート!C396="平成","H",IF(職歴入力シート!C396="令和","R","")))</f>
        <v/>
      </c>
      <c r="C467" s="53">
        <f>職歴入力シート!D396</f>
        <v>0</v>
      </c>
      <c r="D467" s="56">
        <f>職歴入力シート!E396</f>
        <v>0</v>
      </c>
      <c r="E467" s="54">
        <f>職歴入力シート!F396</f>
        <v>0</v>
      </c>
      <c r="F467" s="200"/>
      <c r="G467" s="200"/>
      <c r="H467" s="200"/>
      <c r="I467" s="200"/>
      <c r="J467" s="200"/>
      <c r="K467" s="200"/>
      <c r="L467" s="205">
        <f>職歴入力シート!H396</f>
        <v>0</v>
      </c>
      <c r="M467" s="206"/>
      <c r="N467" s="207"/>
      <c r="O467" s="200"/>
      <c r="P467" s="200"/>
      <c r="Q467" s="200"/>
      <c r="R467" s="200"/>
      <c r="S467" s="200"/>
      <c r="T467" s="201"/>
      <c r="V467" s="202"/>
      <c r="W467" s="203"/>
      <c r="X467" s="204"/>
      <c r="Z467" s="78" t="str">
        <f t="shared" si="402"/>
        <v>0</v>
      </c>
      <c r="AA467" s="77">
        <f t="shared" si="403"/>
        <v>0</v>
      </c>
      <c r="AB467" s="77">
        <f t="shared" si="404"/>
        <v>0</v>
      </c>
      <c r="AC467" s="79" t="str">
        <f t="shared" si="405"/>
        <v>33.0.0</v>
      </c>
      <c r="AD467" s="179"/>
      <c r="AE467" s="180"/>
      <c r="AF467" s="79"/>
      <c r="AG467" s="79"/>
      <c r="AH467" s="80" t="str">
        <f>IFERROR((YEAR(AC468)-YEAR(AC467))*12+(MONTH(AC468)-MONTH(AC467))+1,"")</f>
        <v/>
      </c>
      <c r="AI467" s="79" t="str">
        <f>IF(AH467=1,"sm","ac")</f>
        <v>ac</v>
      </c>
      <c r="AJ467" s="78" t="str">
        <f t="shared" si="445"/>
        <v/>
      </c>
      <c r="AK467" s="77" t="str">
        <f t="shared" si="408"/>
        <v/>
      </c>
      <c r="AL467" s="77" t="str">
        <f t="shared" si="446"/>
        <v/>
      </c>
      <c r="AM467" s="82"/>
      <c r="AN467" s="77"/>
      <c r="AO467" s="77"/>
      <c r="AP467" s="77"/>
      <c r="AQ467" s="77"/>
      <c r="AR467" s="77"/>
      <c r="AS467" s="77"/>
      <c r="AT467" s="77"/>
      <c r="AU467" s="77"/>
      <c r="AV467" s="77"/>
      <c r="AW467" s="77"/>
    </row>
    <row r="468" spans="1:49" ht="13.5" customHeight="1" x14ac:dyDescent="0.15">
      <c r="A468" s="181">
        <v>197</v>
      </c>
      <c r="B468" s="71" t="str">
        <f>IF(職歴入力シート!C397="昭和","S",IF(職歴入力シート!C397="平成","H",IF(職歴入力シート!C397="令和","R","")))</f>
        <v/>
      </c>
      <c r="C468" s="51">
        <f>職歴入力シート!D397</f>
        <v>0</v>
      </c>
      <c r="D468" s="55">
        <f>職歴入力シート!E397</f>
        <v>0</v>
      </c>
      <c r="E468" s="52">
        <f>職歴入力シート!F397</f>
        <v>0</v>
      </c>
      <c r="F468" s="184">
        <f>職歴入力シート!G397</f>
        <v>0</v>
      </c>
      <c r="G468" s="184"/>
      <c r="H468" s="184"/>
      <c r="I468" s="184"/>
      <c r="J468" s="184"/>
      <c r="K468" s="184"/>
      <c r="L468" s="186">
        <f>職歴入力シート!H397</f>
        <v>0</v>
      </c>
      <c r="M468" s="187"/>
      <c r="N468" s="188"/>
      <c r="O468" s="184">
        <f>職歴入力シート!I397</f>
        <v>0</v>
      </c>
      <c r="P468" s="184"/>
      <c r="Q468" s="184"/>
      <c r="R468" s="184">
        <f>職歴入力シート!J397</f>
        <v>0</v>
      </c>
      <c r="S468" s="184"/>
      <c r="T468" s="189"/>
      <c r="V468" s="191" t="str">
        <f t="shared" si="418"/>
        <v/>
      </c>
      <c r="W468" s="193"/>
      <c r="X468" s="195"/>
      <c r="Z468" s="78" t="str">
        <f t="shared" si="402"/>
        <v>0</v>
      </c>
      <c r="AA468" s="77">
        <f t="shared" si="403"/>
        <v>0</v>
      </c>
      <c r="AB468" s="77">
        <f t="shared" si="404"/>
        <v>0</v>
      </c>
      <c r="AC468" s="79" t="str">
        <f t="shared" si="405"/>
        <v>33.0.0</v>
      </c>
      <c r="AD468" s="179" t="str">
        <f t="shared" ref="AD468" si="457">IFERROR((YEAR(AC469)-YEAR(AC468))*12+(MONTH(AC469)-MONTH(AC468))+1,"")</f>
        <v/>
      </c>
      <c r="AE468" s="180" t="str">
        <f>IF(AD468=1,"sm","ac")</f>
        <v>ac</v>
      </c>
      <c r="AF468" s="80" t="str">
        <f t="shared" ref="AF468" si="458">IFERROR((YEAR(AC468)-YEAR(AC467))*12+(MONTH(AC468)-MONTH(AC467))+1,"")</f>
        <v/>
      </c>
      <c r="AG468" s="79" t="str">
        <f>IF(AF468=1,"sm","ac")</f>
        <v>ac</v>
      </c>
      <c r="AH468" s="84"/>
      <c r="AI468" s="83"/>
      <c r="AJ468" s="78" t="str">
        <f t="shared" si="445"/>
        <v/>
      </c>
      <c r="AK468" s="77" t="str">
        <f t="shared" si="408"/>
        <v/>
      </c>
      <c r="AL468" s="77" t="str">
        <f t="shared" si="446"/>
        <v/>
      </c>
      <c r="AM468" s="81" t="str">
        <f>IF(AND(AE468="sm",AG468="sm",AI469="sm"),AO468,IF(AND(AE468="sm",AG468="sm",AI469="ac"),AP468,IF(AND(AE468="sm",AG468="ac",AI469="sm"),AQ468,IF(AND(AE468="sm",AG468="ac",AI469="ac"),AR468,IF(AND(AE468="ac",AG468="sm",AI469="sm"),AS468,IF(AND(AE468="ac",AG468="sm",AI469="ac"),AT468,IF(AND(AE468="ac",AG468="ac",AI469="sm"),AU468,IF(AND(AE468="ac",AG468="ac",AI469="ac"),AV468,"－"))))))))</f>
        <v/>
      </c>
      <c r="AN468" s="77"/>
      <c r="AO468" s="77" t="e">
        <f>IF(OR(AF468&lt;=0,AH469&lt;=0),"／",IF(AL469-AL468+1&gt;=AK468/2,AD468,IF(AL467-AL466+1&gt;AL469-AL468+1,AD468-1,AD468)))</f>
        <v>#VALUE!</v>
      </c>
      <c r="AP468" s="77" t="e">
        <f>IF(OR(AF468&lt;=0,AH469&lt;=0),"／",IF(AL468&lt;=AK468/2+1,AD468,AD468-1))</f>
        <v>#VALUE!</v>
      </c>
      <c r="AQ468" s="77" t="e">
        <f>IF(OR(AF468&lt;=0,AH469&lt;=0),"／",IF(AL469&lt;AK469/2,AD468-1,AD468))</f>
        <v>#VALUE!</v>
      </c>
      <c r="AR468" s="77" t="str">
        <f>IF(OR(AF468&lt;=0,AH469&lt;=0),"／",AD468)</f>
        <v/>
      </c>
      <c r="AS468" s="77" t="e">
        <f>IF(OR(AF468&lt;=0,AH469&lt;=0),"／",IF(AND(AL468&gt;=AK468/2+1,AL469&gt;=AK469/2),AD468-1,IF(AND(AL468&gt;=AK468/2+1,AL469&lt;AK469/2+1),AD468-2,IF(AND(AL468&lt;=AK468/2,AL469&gt;=AK469/2),AD468,IF(AND(AL468&lt;=AK468/2,AL469&lt;AK469/2),AD468-1,AD468)))))</f>
        <v>#VALUE!</v>
      </c>
      <c r="AT468" s="77" t="e">
        <f>IF(OR(AF468&lt;=0,AH469&lt;=0),"／",IF(AL468&lt;(AK468/2+1),AD468,AD468-1))</f>
        <v>#VALUE!</v>
      </c>
      <c r="AU468" s="77" t="e">
        <f>IF(OR(AF468&lt;=0,AH469&lt;=0),"／",IF(AL469&gt;=AK469/2,AD468,AD468-1))</f>
        <v>#VALUE!</v>
      </c>
      <c r="AV468" s="77" t="str">
        <f>IF(OR(AF468&lt;=0,AH469&lt;=0),"／",AD468)</f>
        <v/>
      </c>
      <c r="AW468" s="77"/>
    </row>
    <row r="469" spans="1:49" x14ac:dyDescent="0.15">
      <c r="A469" s="181"/>
      <c r="B469" s="72" t="str">
        <f>IF(職歴入力シート!C398="昭和","S",IF(職歴入力シート!C398="平成","H",IF(職歴入力シート!C398="令和","R","")))</f>
        <v/>
      </c>
      <c r="C469" s="53">
        <f>職歴入力シート!D398</f>
        <v>0</v>
      </c>
      <c r="D469" s="56">
        <f>職歴入力シート!E398</f>
        <v>0</v>
      </c>
      <c r="E469" s="54">
        <f>職歴入力シート!F398</f>
        <v>0</v>
      </c>
      <c r="F469" s="200"/>
      <c r="G469" s="200"/>
      <c r="H469" s="200"/>
      <c r="I469" s="200"/>
      <c r="J469" s="200"/>
      <c r="K469" s="200"/>
      <c r="L469" s="205">
        <f>職歴入力シート!H398</f>
        <v>0</v>
      </c>
      <c r="M469" s="206"/>
      <c r="N469" s="207"/>
      <c r="O469" s="200"/>
      <c r="P469" s="200"/>
      <c r="Q469" s="200"/>
      <c r="R469" s="200"/>
      <c r="S469" s="200"/>
      <c r="T469" s="201"/>
      <c r="V469" s="202"/>
      <c r="W469" s="203"/>
      <c r="X469" s="204"/>
      <c r="Z469" s="78" t="str">
        <f t="shared" si="402"/>
        <v>0</v>
      </c>
      <c r="AA469" s="77">
        <f t="shared" si="403"/>
        <v>0</v>
      </c>
      <c r="AB469" s="77">
        <f t="shared" si="404"/>
        <v>0</v>
      </c>
      <c r="AC469" s="79" t="str">
        <f t="shared" si="405"/>
        <v>33.0.0</v>
      </c>
      <c r="AD469" s="179"/>
      <c r="AE469" s="180"/>
      <c r="AF469" s="79"/>
      <c r="AG469" s="79"/>
      <c r="AH469" s="80" t="str">
        <f>IFERROR((YEAR(AC470)-YEAR(AC469))*12+(MONTH(AC470)-MONTH(AC469))+1,"")</f>
        <v/>
      </c>
      <c r="AI469" s="79" t="str">
        <f>IF(AH469=1,"sm","ac")</f>
        <v>ac</v>
      </c>
      <c r="AJ469" s="78" t="str">
        <f t="shared" si="445"/>
        <v/>
      </c>
      <c r="AK469" s="77" t="str">
        <f t="shared" si="408"/>
        <v/>
      </c>
      <c r="AL469" s="77" t="str">
        <f t="shared" si="446"/>
        <v/>
      </c>
      <c r="AM469" s="82"/>
      <c r="AN469" s="77"/>
      <c r="AO469" s="77"/>
      <c r="AP469" s="77"/>
      <c r="AQ469" s="77"/>
      <c r="AR469" s="77"/>
      <c r="AS469" s="77"/>
      <c r="AT469" s="77"/>
      <c r="AU469" s="77"/>
      <c r="AV469" s="77"/>
      <c r="AW469" s="77"/>
    </row>
    <row r="470" spans="1:49" ht="13.5" customHeight="1" x14ac:dyDescent="0.15">
      <c r="A470" s="181">
        <v>198</v>
      </c>
      <c r="B470" s="71" t="str">
        <f>IF(職歴入力シート!C399="昭和","S",IF(職歴入力シート!C399="平成","H",IF(職歴入力シート!C399="令和","R","")))</f>
        <v/>
      </c>
      <c r="C470" s="51">
        <f>職歴入力シート!D399</f>
        <v>0</v>
      </c>
      <c r="D470" s="55">
        <f>職歴入力シート!E399</f>
        <v>0</v>
      </c>
      <c r="E470" s="52">
        <f>職歴入力シート!F399</f>
        <v>0</v>
      </c>
      <c r="F470" s="184">
        <f>職歴入力シート!G399</f>
        <v>0</v>
      </c>
      <c r="G470" s="184"/>
      <c r="H470" s="184"/>
      <c r="I470" s="184"/>
      <c r="J470" s="184"/>
      <c r="K470" s="184"/>
      <c r="L470" s="186">
        <f>職歴入力シート!H399</f>
        <v>0</v>
      </c>
      <c r="M470" s="187"/>
      <c r="N470" s="188"/>
      <c r="O470" s="184">
        <f>職歴入力シート!I399</f>
        <v>0</v>
      </c>
      <c r="P470" s="184"/>
      <c r="Q470" s="184"/>
      <c r="R470" s="184">
        <f>職歴入力シート!J399</f>
        <v>0</v>
      </c>
      <c r="S470" s="184"/>
      <c r="T470" s="189"/>
      <c r="V470" s="191" t="str">
        <f t="shared" si="418"/>
        <v/>
      </c>
      <c r="W470" s="193"/>
      <c r="X470" s="195"/>
      <c r="Z470" s="78" t="str">
        <f t="shared" si="402"/>
        <v>0</v>
      </c>
      <c r="AA470" s="77">
        <f t="shared" si="403"/>
        <v>0</v>
      </c>
      <c r="AB470" s="77">
        <f t="shared" si="404"/>
        <v>0</v>
      </c>
      <c r="AC470" s="79" t="str">
        <f t="shared" si="405"/>
        <v>33.0.0</v>
      </c>
      <c r="AD470" s="179" t="str">
        <f t="shared" ref="AD470" si="459">IFERROR((YEAR(AC471)-YEAR(AC470))*12+(MONTH(AC471)-MONTH(AC470))+1,"")</f>
        <v/>
      </c>
      <c r="AE470" s="180" t="str">
        <f>IF(AD470=1,"sm","ac")</f>
        <v>ac</v>
      </c>
      <c r="AF470" s="80" t="str">
        <f t="shared" ref="AF470" si="460">IFERROR((YEAR(AC470)-YEAR(AC469))*12+(MONTH(AC470)-MONTH(AC469))+1,"")</f>
        <v/>
      </c>
      <c r="AG470" s="79" t="str">
        <f>IF(AF470=1,"sm","ac")</f>
        <v>ac</v>
      </c>
      <c r="AH470" s="84"/>
      <c r="AI470" s="83"/>
      <c r="AJ470" s="78" t="str">
        <f t="shared" si="445"/>
        <v/>
      </c>
      <c r="AK470" s="77" t="str">
        <f t="shared" si="408"/>
        <v/>
      </c>
      <c r="AL470" s="77" t="str">
        <f t="shared" si="446"/>
        <v/>
      </c>
      <c r="AM470" s="81" t="str">
        <f>IF(AND(AE470="sm",AG470="sm",AI471="sm"),AO470,IF(AND(AE470="sm",AG470="sm",AI471="ac"),AP470,IF(AND(AE470="sm",AG470="ac",AI471="sm"),AQ470,IF(AND(AE470="sm",AG470="ac",AI471="ac"),AR470,IF(AND(AE470="ac",AG470="sm",AI471="sm"),AS470,IF(AND(AE470="ac",AG470="sm",AI471="ac"),AT470,IF(AND(AE470="ac",AG470="ac",AI471="sm"),AU470,IF(AND(AE470="ac",AG470="ac",AI471="ac"),AV470,"－"))))))))</f>
        <v/>
      </c>
      <c r="AN470" s="77"/>
      <c r="AO470" s="77" t="e">
        <f>IF(OR(AF470&lt;=0,AH471&lt;=0),"／",IF(AL471-AL470+1&gt;=AK470/2,AD470,IF(AL469-AL468+1&gt;AL471-AL470+1,AD470-1,AD470)))</f>
        <v>#VALUE!</v>
      </c>
      <c r="AP470" s="77" t="e">
        <f>IF(OR(AF470&lt;=0,AH471&lt;=0),"／",IF(AL470&lt;=AK470/2+1,AD470,AD470-1))</f>
        <v>#VALUE!</v>
      </c>
      <c r="AQ470" s="77" t="e">
        <f>IF(OR(AF470&lt;=0,AH471&lt;=0),"／",IF(AL471&lt;AK471/2,AD470-1,AD470))</f>
        <v>#VALUE!</v>
      </c>
      <c r="AR470" s="77" t="str">
        <f>IF(OR(AF470&lt;=0,AH471&lt;=0),"／",AD470)</f>
        <v/>
      </c>
      <c r="AS470" s="77" t="e">
        <f>IF(OR(AF470&lt;=0,AH471&lt;=0),"／",IF(AND(AL470&gt;=AK470/2+1,AL471&gt;=AK471/2),AD470-1,IF(AND(AL470&gt;=AK470/2+1,AL471&lt;AK471/2+1),AD470-2,IF(AND(AL470&lt;=AK470/2,AL471&gt;=AK471/2),AD470,IF(AND(AL470&lt;=AK470/2,AL471&lt;AK471/2),AD470-1,AD470)))))</f>
        <v>#VALUE!</v>
      </c>
      <c r="AT470" s="77" t="e">
        <f>IF(OR(AF470&lt;=0,AH471&lt;=0),"／",IF(AL470&lt;(AK470/2+1),AD470,AD470-1))</f>
        <v>#VALUE!</v>
      </c>
      <c r="AU470" s="77" t="e">
        <f>IF(OR(AF470&lt;=0,AH471&lt;=0),"／",IF(AL471&gt;=AK471/2,AD470,AD470-1))</f>
        <v>#VALUE!</v>
      </c>
      <c r="AV470" s="77" t="str">
        <f>IF(OR(AF470&lt;=0,AH471&lt;=0),"／",AD470)</f>
        <v/>
      </c>
      <c r="AW470" s="77"/>
    </row>
    <row r="471" spans="1:49" x14ac:dyDescent="0.15">
      <c r="A471" s="181"/>
      <c r="B471" s="72" t="str">
        <f>IF(職歴入力シート!C400="昭和","S",IF(職歴入力シート!C400="平成","H",IF(職歴入力シート!C400="令和","R","")))</f>
        <v/>
      </c>
      <c r="C471" s="53">
        <f>職歴入力シート!D400</f>
        <v>0</v>
      </c>
      <c r="D471" s="56">
        <f>職歴入力シート!E400</f>
        <v>0</v>
      </c>
      <c r="E471" s="54">
        <f>職歴入力シート!F400</f>
        <v>0</v>
      </c>
      <c r="F471" s="200"/>
      <c r="G471" s="200"/>
      <c r="H471" s="200"/>
      <c r="I471" s="200"/>
      <c r="J471" s="200"/>
      <c r="K471" s="200"/>
      <c r="L471" s="205">
        <f>職歴入力シート!H400</f>
        <v>0</v>
      </c>
      <c r="M471" s="206"/>
      <c r="N471" s="207"/>
      <c r="O471" s="200"/>
      <c r="P471" s="200"/>
      <c r="Q471" s="200"/>
      <c r="R471" s="200"/>
      <c r="S471" s="200"/>
      <c r="T471" s="201"/>
      <c r="V471" s="202"/>
      <c r="W471" s="203"/>
      <c r="X471" s="204"/>
      <c r="Z471" s="78" t="str">
        <f t="shared" si="402"/>
        <v>0</v>
      </c>
      <c r="AA471" s="77">
        <f t="shared" si="403"/>
        <v>0</v>
      </c>
      <c r="AB471" s="77">
        <f t="shared" si="404"/>
        <v>0</v>
      </c>
      <c r="AC471" s="79" t="str">
        <f t="shared" si="405"/>
        <v>33.0.0</v>
      </c>
      <c r="AD471" s="179"/>
      <c r="AE471" s="180"/>
      <c r="AF471" s="79"/>
      <c r="AG471" s="79"/>
      <c r="AH471" s="80" t="str">
        <f>IFERROR((YEAR(AC472)-YEAR(AC471))*12+(MONTH(AC472)-MONTH(AC471))+1,"")</f>
        <v/>
      </c>
      <c r="AI471" s="79" t="str">
        <f>IF(AH471=1,"sm","ac")</f>
        <v>ac</v>
      </c>
      <c r="AJ471" s="78" t="str">
        <f t="shared" si="445"/>
        <v/>
      </c>
      <c r="AK471" s="77" t="str">
        <f t="shared" si="408"/>
        <v/>
      </c>
      <c r="AL471" s="77" t="str">
        <f t="shared" si="446"/>
        <v/>
      </c>
      <c r="AM471" s="82"/>
      <c r="AN471" s="77"/>
      <c r="AO471" s="77"/>
      <c r="AP471" s="77"/>
      <c r="AQ471" s="77"/>
      <c r="AR471" s="77"/>
      <c r="AS471" s="77"/>
      <c r="AT471" s="77"/>
      <c r="AU471" s="77"/>
      <c r="AV471" s="77"/>
      <c r="AW471" s="77"/>
    </row>
    <row r="472" spans="1:49" ht="13.5" customHeight="1" x14ac:dyDescent="0.15">
      <c r="A472" s="181">
        <v>199</v>
      </c>
      <c r="B472" s="71" t="str">
        <f>IF(職歴入力シート!C401="昭和","S",IF(職歴入力シート!C401="平成","H",IF(職歴入力シート!C401="令和","R","")))</f>
        <v/>
      </c>
      <c r="C472" s="51">
        <f>職歴入力シート!D401</f>
        <v>0</v>
      </c>
      <c r="D472" s="55">
        <f>職歴入力シート!E401</f>
        <v>0</v>
      </c>
      <c r="E472" s="52">
        <f>職歴入力シート!F401</f>
        <v>0</v>
      </c>
      <c r="F472" s="184">
        <f>職歴入力シート!G401</f>
        <v>0</v>
      </c>
      <c r="G472" s="184"/>
      <c r="H472" s="184"/>
      <c r="I472" s="184"/>
      <c r="J472" s="184"/>
      <c r="K472" s="184"/>
      <c r="L472" s="186">
        <f>職歴入力シート!H401</f>
        <v>0</v>
      </c>
      <c r="M472" s="187"/>
      <c r="N472" s="188"/>
      <c r="O472" s="184">
        <f>職歴入力シート!I401</f>
        <v>0</v>
      </c>
      <c r="P472" s="184"/>
      <c r="Q472" s="184"/>
      <c r="R472" s="184">
        <f>職歴入力シート!J401</f>
        <v>0</v>
      </c>
      <c r="S472" s="184"/>
      <c r="T472" s="189"/>
      <c r="V472" s="191" t="str">
        <f t="shared" si="418"/>
        <v/>
      </c>
      <c r="W472" s="193"/>
      <c r="X472" s="195"/>
      <c r="Z472" s="78" t="str">
        <f t="shared" si="402"/>
        <v>0</v>
      </c>
      <c r="AA472" s="77">
        <f t="shared" si="403"/>
        <v>0</v>
      </c>
      <c r="AB472" s="77">
        <f t="shared" si="404"/>
        <v>0</v>
      </c>
      <c r="AC472" s="79" t="str">
        <f t="shared" si="405"/>
        <v>33.0.0</v>
      </c>
      <c r="AD472" s="179" t="str">
        <f t="shared" ref="AD472" si="461">IFERROR((YEAR(AC473)-YEAR(AC472))*12+(MONTH(AC473)-MONTH(AC472))+1,"")</f>
        <v/>
      </c>
      <c r="AE472" s="180" t="str">
        <f>IF(AD472=1,"sm","ac")</f>
        <v>ac</v>
      </c>
      <c r="AF472" s="80" t="str">
        <f t="shared" ref="AF472" si="462">IFERROR((YEAR(AC472)-YEAR(AC471))*12+(MONTH(AC472)-MONTH(AC471))+1,"")</f>
        <v/>
      </c>
      <c r="AG472" s="79" t="str">
        <f>IF(AF472=1,"sm","ac")</f>
        <v>ac</v>
      </c>
      <c r="AH472" s="84"/>
      <c r="AI472" s="83"/>
      <c r="AJ472" s="78" t="str">
        <f t="shared" si="445"/>
        <v/>
      </c>
      <c r="AK472" s="77" t="str">
        <f t="shared" si="408"/>
        <v/>
      </c>
      <c r="AL472" s="77" t="str">
        <f t="shared" si="446"/>
        <v/>
      </c>
      <c r="AM472" s="81" t="str">
        <f>IF(AND(AE472="sm",AG472="sm",AI473="sm"),AO472,IF(AND(AE472="sm",AG472="sm",AI473="ac"),AP472,IF(AND(AE472="sm",AG472="ac",AI473="sm"),AQ472,IF(AND(AE472="sm",AG472="ac",AI473="ac"),AR472,IF(AND(AE472="ac",AG472="sm",AI473="sm"),AS472,IF(AND(AE472="ac",AG472="sm",AI473="ac"),AT472,IF(AND(AE472="ac",AG472="ac",AI473="sm"),AU472,IF(AND(AE472="ac",AG472="ac",AI473="ac"),AV472,"－"))))))))</f>
        <v/>
      </c>
      <c r="AN472" s="77"/>
      <c r="AO472" s="77" t="e">
        <f>IF(OR(AF472&lt;=0,AH473&lt;=0),"／",IF(AL473-AL472+1&gt;=AK472/2,AD472,IF(AL471-AL470+1&gt;AL473-AL472+1,AD472-1,AD472)))</f>
        <v>#VALUE!</v>
      </c>
      <c r="AP472" s="77" t="e">
        <f>IF(OR(AF472&lt;=0,AH473&lt;=0),"／",IF(AL472&lt;=AK472/2+1,AD472,AD472-1))</f>
        <v>#VALUE!</v>
      </c>
      <c r="AQ472" s="77" t="e">
        <f>IF(OR(AF472&lt;=0,AH473&lt;=0),"／",IF(AL473&lt;AK473/2,AD472-1,AD472))</f>
        <v>#VALUE!</v>
      </c>
      <c r="AR472" s="77" t="str">
        <f>IF(OR(AF472&lt;=0,AH473&lt;=0),"／",AD472)</f>
        <v/>
      </c>
      <c r="AS472" s="77" t="e">
        <f>IF(OR(AF472&lt;=0,AH473&lt;=0),"／",IF(AND(AL472&gt;=AK472/2+1,AL473&gt;=AK473/2),AD472-1,IF(AND(AL472&gt;=AK472/2+1,AL473&lt;AK473/2+1),AD472-2,IF(AND(AL472&lt;=AK472/2,AL473&gt;=AK473/2),AD472,IF(AND(AL472&lt;=AK472/2,AL473&lt;AK473/2),AD472-1,AD472)))))</f>
        <v>#VALUE!</v>
      </c>
      <c r="AT472" s="77" t="e">
        <f>IF(OR(AF472&lt;=0,AH473&lt;=0),"／",IF(AL472&lt;(AK472/2+1),AD472,AD472-1))</f>
        <v>#VALUE!</v>
      </c>
      <c r="AU472" s="77" t="e">
        <f>IF(OR(AF472&lt;=0,AH473&lt;=0),"／",IF(AL473&gt;=AK473/2,AD472,AD472-1))</f>
        <v>#VALUE!</v>
      </c>
      <c r="AV472" s="77" t="str">
        <f>IF(OR(AF472&lt;=0,AH473&lt;=0),"／",AD472)</f>
        <v/>
      </c>
      <c r="AW472" s="77"/>
    </row>
    <row r="473" spans="1:49" x14ac:dyDescent="0.15">
      <c r="A473" s="181"/>
      <c r="B473" s="72" t="str">
        <f>IF(職歴入力シート!C402="昭和","S",IF(職歴入力シート!C402="平成","H",IF(職歴入力シート!C402="令和","R","")))</f>
        <v/>
      </c>
      <c r="C473" s="53">
        <f>職歴入力シート!D402</f>
        <v>0</v>
      </c>
      <c r="D473" s="56">
        <f>職歴入力シート!E402</f>
        <v>0</v>
      </c>
      <c r="E473" s="54">
        <f>職歴入力シート!F402</f>
        <v>0</v>
      </c>
      <c r="F473" s="200"/>
      <c r="G473" s="200"/>
      <c r="H473" s="200"/>
      <c r="I473" s="200"/>
      <c r="J473" s="200"/>
      <c r="K473" s="200"/>
      <c r="L473" s="205">
        <f>職歴入力シート!H402</f>
        <v>0</v>
      </c>
      <c r="M473" s="206"/>
      <c r="N473" s="207"/>
      <c r="O473" s="200"/>
      <c r="P473" s="200"/>
      <c r="Q473" s="200"/>
      <c r="R473" s="200"/>
      <c r="S473" s="200"/>
      <c r="T473" s="201"/>
      <c r="V473" s="202"/>
      <c r="W473" s="203"/>
      <c r="X473" s="204"/>
      <c r="Z473" s="78" t="str">
        <f t="shared" si="402"/>
        <v>0</v>
      </c>
      <c r="AA473" s="77">
        <f t="shared" si="403"/>
        <v>0</v>
      </c>
      <c r="AB473" s="77">
        <f t="shared" si="404"/>
        <v>0</v>
      </c>
      <c r="AC473" s="79" t="str">
        <f t="shared" si="405"/>
        <v>33.0.0</v>
      </c>
      <c r="AD473" s="179"/>
      <c r="AE473" s="180"/>
      <c r="AF473" s="79"/>
      <c r="AG473" s="79"/>
      <c r="AH473" s="80" t="str">
        <f>IFERROR((YEAR(AC474)-YEAR(AC473))*12+(MONTH(AC474)-MONTH(AC473))+1,"")</f>
        <v/>
      </c>
      <c r="AI473" s="79" t="str">
        <f>IF(AH473=1,"sm","ac")</f>
        <v>ac</v>
      </c>
      <c r="AJ473" s="78" t="str">
        <f t="shared" si="445"/>
        <v/>
      </c>
      <c r="AK473" s="77" t="str">
        <f t="shared" si="408"/>
        <v/>
      </c>
      <c r="AL473" s="77" t="str">
        <f t="shared" si="446"/>
        <v/>
      </c>
      <c r="AM473" s="82"/>
      <c r="AN473" s="77"/>
      <c r="AO473" s="77"/>
      <c r="AP473" s="77"/>
      <c r="AQ473" s="77"/>
      <c r="AR473" s="77"/>
      <c r="AS473" s="77"/>
      <c r="AT473" s="77"/>
      <c r="AU473" s="77"/>
      <c r="AV473" s="77"/>
      <c r="AW473" s="77"/>
    </row>
    <row r="474" spans="1:49" ht="13.5" customHeight="1" x14ac:dyDescent="0.15">
      <c r="A474" s="181">
        <v>200</v>
      </c>
      <c r="B474" s="71" t="str">
        <f>IF(職歴入力シート!C403="昭和","S",IF(職歴入力シート!C403="平成","H",IF(職歴入力シート!C403="令和","R","")))</f>
        <v/>
      </c>
      <c r="C474" s="51">
        <f>職歴入力シート!D403</f>
        <v>0</v>
      </c>
      <c r="D474" s="55">
        <f>職歴入力シート!E403</f>
        <v>0</v>
      </c>
      <c r="E474" s="52">
        <f>職歴入力シート!F403</f>
        <v>0</v>
      </c>
      <c r="F474" s="184">
        <f>職歴入力シート!G403</f>
        <v>0</v>
      </c>
      <c r="G474" s="184"/>
      <c r="H474" s="184"/>
      <c r="I474" s="184"/>
      <c r="J474" s="184"/>
      <c r="K474" s="184"/>
      <c r="L474" s="186">
        <f>職歴入力シート!H403</f>
        <v>0</v>
      </c>
      <c r="M474" s="187"/>
      <c r="N474" s="188"/>
      <c r="O474" s="184">
        <f>職歴入力シート!I403</f>
        <v>0</v>
      </c>
      <c r="P474" s="184"/>
      <c r="Q474" s="184"/>
      <c r="R474" s="184">
        <f>職歴入力シート!J403</f>
        <v>0</v>
      </c>
      <c r="S474" s="184"/>
      <c r="T474" s="189"/>
      <c r="V474" s="191" t="str">
        <f t="shared" si="418"/>
        <v/>
      </c>
      <c r="W474" s="193"/>
      <c r="X474" s="195"/>
      <c r="Z474" s="78" t="str">
        <f t="shared" si="402"/>
        <v>0</v>
      </c>
      <c r="AA474" s="77">
        <f t="shared" si="403"/>
        <v>0</v>
      </c>
      <c r="AB474" s="77">
        <f t="shared" si="404"/>
        <v>0</v>
      </c>
      <c r="AC474" s="79" t="str">
        <f t="shared" si="405"/>
        <v>33.0.0</v>
      </c>
      <c r="AD474" s="179" t="str">
        <f t="shared" ref="AD474" si="463">IFERROR((YEAR(AC475)-YEAR(AC474))*12+(MONTH(AC475)-MONTH(AC474))+1,"")</f>
        <v/>
      </c>
      <c r="AE474" s="180" t="str">
        <f>IF(AD474=1,"sm","ac")</f>
        <v>ac</v>
      </c>
      <c r="AF474" s="80" t="str">
        <f t="shared" ref="AF474" si="464">IFERROR((YEAR(AC474)-YEAR(AC473))*12+(MONTH(AC474)-MONTH(AC473))+1,"")</f>
        <v/>
      </c>
      <c r="AG474" s="79" t="str">
        <f>IF(AF474=1,"sm","ac")</f>
        <v>ac</v>
      </c>
      <c r="AH474" s="84"/>
      <c r="AI474" s="83"/>
      <c r="AJ474" s="78" t="str">
        <f t="shared" si="445"/>
        <v/>
      </c>
      <c r="AK474" s="77" t="str">
        <f t="shared" si="408"/>
        <v/>
      </c>
      <c r="AL474" s="77" t="str">
        <f t="shared" si="446"/>
        <v/>
      </c>
      <c r="AM474" s="81" t="str">
        <f>IF(AND(AE474="sm",AG474="sm",AI475="sm"),AO474,IF(AND(AE474="sm",AG474="sm",AI475="ac"),AP474,IF(AND(AE474="sm",AG474="ac",AI475="sm"),AQ474,IF(AND(AE474="sm",AG474="ac",AI475="ac"),AR474,IF(AND(AE474="ac",AG474="sm",AI475="sm"),AS474,IF(AND(AE474="ac",AG474="sm",AI475="ac"),AT474,IF(AND(AE474="ac",AG474="ac",AI475="sm"),AU474,IF(AND(AE474="ac",AG474="ac",AI475="ac"),AV474,"－"))))))))</f>
        <v/>
      </c>
      <c r="AN474" s="77"/>
      <c r="AO474" s="77" t="e">
        <f>IF(OR(AF474&lt;=0,AH475&lt;=0),"／",IF(AL475-AL474+1&gt;=AK474/2,AD474,IF(AL473-AL472+1&gt;AL475-AL474+1,AD474-1,AD474)))</f>
        <v>#VALUE!</v>
      </c>
      <c r="AP474" s="77" t="e">
        <f>IF(OR(AF474&lt;=0,AH475&lt;=0),"／",IF(AL474&lt;=AK474/2+1,AD474,AD474-1))</f>
        <v>#VALUE!</v>
      </c>
      <c r="AQ474" s="77" t="e">
        <f>IF(OR(AF474&lt;=0,AH475&lt;=0),"／",IF(AL475&lt;AK475/2,AD474-1,AD474))</f>
        <v>#VALUE!</v>
      </c>
      <c r="AR474" s="77" t="str">
        <f>IF(OR(AF474&lt;=0,AH475&lt;=0),"／",AD474)</f>
        <v/>
      </c>
      <c r="AS474" s="77" t="e">
        <f>IF(OR(AF474&lt;=0,AH475&lt;=0),"／",IF(AND(AL474&gt;=AK474/2+1,AL475&gt;=AK475/2),AD474-1,IF(AND(AL474&gt;=AK474/2+1,AL475&lt;AK475/2+1),AD474-2,IF(AND(AL474&lt;=AK474/2,AL475&gt;=AK475/2),AD474,IF(AND(AL474&lt;=AK474/2,AL475&lt;AK475/2),AD474-1,AD474)))))</f>
        <v>#VALUE!</v>
      </c>
      <c r="AT474" s="77" t="e">
        <f>IF(OR(AF474&lt;=0,AH475&lt;=0),"／",IF(AL474&lt;(AK474/2+1),AD474,AD474-1))</f>
        <v>#VALUE!</v>
      </c>
      <c r="AU474" s="77" t="e">
        <f>IF(OR(AF474&lt;=0,AH475&lt;=0),"／",IF(AL475&gt;=AK475/2,AD474,AD474-1))</f>
        <v>#VALUE!</v>
      </c>
      <c r="AV474" s="77" t="str">
        <f>IF(OR(AF474&lt;=0,AH475&lt;=0),"／",AD474)</f>
        <v/>
      </c>
      <c r="AW474" s="77"/>
    </row>
    <row r="475" spans="1:49" x14ac:dyDescent="0.15">
      <c r="A475" s="181"/>
      <c r="B475" s="72" t="str">
        <f>IF(職歴入力シート!C404="昭和","S",IF(職歴入力シート!C404="平成","H",IF(職歴入力シート!C404="令和","R","")))</f>
        <v/>
      </c>
      <c r="C475" s="53">
        <f>職歴入力シート!D404</f>
        <v>0</v>
      </c>
      <c r="D475" s="56">
        <f>職歴入力シート!E404</f>
        <v>0</v>
      </c>
      <c r="E475" s="54">
        <f>職歴入力シート!F404</f>
        <v>0</v>
      </c>
      <c r="F475" s="200"/>
      <c r="G475" s="200"/>
      <c r="H475" s="200"/>
      <c r="I475" s="200"/>
      <c r="J475" s="200"/>
      <c r="K475" s="200"/>
      <c r="L475" s="205">
        <f>職歴入力シート!H404</f>
        <v>0</v>
      </c>
      <c r="M475" s="206"/>
      <c r="N475" s="207"/>
      <c r="O475" s="200"/>
      <c r="P475" s="200"/>
      <c r="Q475" s="200"/>
      <c r="R475" s="200"/>
      <c r="S475" s="200"/>
      <c r="T475" s="201"/>
      <c r="V475" s="202"/>
      <c r="W475" s="203"/>
      <c r="X475" s="204"/>
      <c r="Z475" s="78" t="str">
        <f t="shared" si="402"/>
        <v>0</v>
      </c>
      <c r="AA475" s="77">
        <f t="shared" si="403"/>
        <v>0</v>
      </c>
      <c r="AB475" s="77">
        <f t="shared" si="404"/>
        <v>0</v>
      </c>
      <c r="AC475" s="79" t="str">
        <f t="shared" si="405"/>
        <v>33.0.0</v>
      </c>
      <c r="AD475" s="179"/>
      <c r="AE475" s="180"/>
      <c r="AF475" s="79"/>
      <c r="AG475" s="79"/>
      <c r="AH475" s="80" t="str">
        <f>IFERROR((YEAR(AC476)-YEAR(AC475))*12+(MONTH(AC476)-MONTH(AC475))+1,"")</f>
        <v/>
      </c>
      <c r="AI475" s="79" t="str">
        <f>IF(AH475=1,"sm","ac")</f>
        <v>ac</v>
      </c>
      <c r="AJ475" s="78" t="str">
        <f t="shared" si="445"/>
        <v/>
      </c>
      <c r="AK475" s="77" t="str">
        <f t="shared" si="408"/>
        <v/>
      </c>
      <c r="AL475" s="77" t="str">
        <f t="shared" si="446"/>
        <v/>
      </c>
      <c r="AM475" s="82"/>
      <c r="AN475" s="77"/>
      <c r="AO475" s="77"/>
      <c r="AP475" s="77"/>
      <c r="AQ475" s="77"/>
      <c r="AR475" s="77"/>
      <c r="AS475" s="77"/>
      <c r="AT475" s="77"/>
      <c r="AU475" s="77"/>
      <c r="AV475" s="77"/>
      <c r="AW475" s="77"/>
    </row>
    <row r="476" spans="1:49" ht="13.5" customHeight="1" x14ac:dyDescent="0.15">
      <c r="A476" s="181">
        <v>201</v>
      </c>
      <c r="B476" s="71" t="str">
        <f>IF(職歴入力シート!C405="昭和","S",IF(職歴入力シート!C405="平成","H",IF(職歴入力シート!C405="令和","R","")))</f>
        <v/>
      </c>
      <c r="C476" s="51">
        <f>職歴入力シート!D405</f>
        <v>0</v>
      </c>
      <c r="D476" s="55">
        <f>職歴入力シート!E405</f>
        <v>0</v>
      </c>
      <c r="E476" s="52">
        <f>職歴入力シート!F405</f>
        <v>0</v>
      </c>
      <c r="F476" s="184">
        <f>職歴入力シート!G405</f>
        <v>0</v>
      </c>
      <c r="G476" s="184"/>
      <c r="H476" s="184"/>
      <c r="I476" s="184"/>
      <c r="J476" s="184"/>
      <c r="K476" s="184"/>
      <c r="L476" s="186">
        <f>職歴入力シート!H405</f>
        <v>0</v>
      </c>
      <c r="M476" s="187"/>
      <c r="N476" s="188"/>
      <c r="O476" s="184">
        <f>職歴入力シート!I405</f>
        <v>0</v>
      </c>
      <c r="P476" s="184"/>
      <c r="Q476" s="184"/>
      <c r="R476" s="184">
        <f>職歴入力シート!J405</f>
        <v>0</v>
      </c>
      <c r="S476" s="184"/>
      <c r="T476" s="189"/>
      <c r="V476" s="191" t="str">
        <f t="shared" si="418"/>
        <v/>
      </c>
      <c r="W476" s="193"/>
      <c r="X476" s="195"/>
      <c r="Z476" s="78" t="str">
        <f t="shared" si="402"/>
        <v>0</v>
      </c>
      <c r="AA476" s="77">
        <f t="shared" si="403"/>
        <v>0</v>
      </c>
      <c r="AB476" s="77">
        <f t="shared" si="404"/>
        <v>0</v>
      </c>
      <c r="AC476" s="79" t="str">
        <f t="shared" si="405"/>
        <v>33.0.0</v>
      </c>
      <c r="AD476" s="179" t="str">
        <f t="shared" ref="AD476" si="465">IFERROR((YEAR(AC477)-YEAR(AC476))*12+(MONTH(AC477)-MONTH(AC476))+1,"")</f>
        <v/>
      </c>
      <c r="AE476" s="180" t="str">
        <f>IF(AD476=1,"sm","ac")</f>
        <v>ac</v>
      </c>
      <c r="AF476" s="80" t="str">
        <f t="shared" ref="AF476" si="466">IFERROR((YEAR(AC476)-YEAR(AC475))*12+(MONTH(AC476)-MONTH(AC475))+1,"")</f>
        <v/>
      </c>
      <c r="AG476" s="79" t="str">
        <f>IF(AF476=1,"sm","ac")</f>
        <v>ac</v>
      </c>
      <c r="AH476" s="84"/>
      <c r="AI476" s="83"/>
      <c r="AJ476" s="78" t="str">
        <f t="shared" si="445"/>
        <v/>
      </c>
      <c r="AK476" s="77" t="str">
        <f t="shared" si="408"/>
        <v/>
      </c>
      <c r="AL476" s="77" t="str">
        <f t="shared" si="446"/>
        <v/>
      </c>
      <c r="AM476" s="81" t="str">
        <f>IF(AND(AE476="sm",AG476="sm",AI477="sm"),AO476,IF(AND(AE476="sm",AG476="sm",AI477="ac"),AP476,IF(AND(AE476="sm",AG476="ac",AI477="sm"),AQ476,IF(AND(AE476="sm",AG476="ac",AI477="ac"),AR476,IF(AND(AE476="ac",AG476="sm",AI477="sm"),AS476,IF(AND(AE476="ac",AG476="sm",AI477="ac"),AT476,IF(AND(AE476="ac",AG476="ac",AI477="sm"),AU476,IF(AND(AE476="ac",AG476="ac",AI477="ac"),AV476,"－"))))))))</f>
        <v/>
      </c>
      <c r="AN476" s="77"/>
      <c r="AO476" s="77" t="e">
        <f>IF(OR(AF476&lt;=0,AH477&lt;=0),"／",IF(AL477-AL476+1&gt;=AK476/2,AD476,IF(AL475-AL474+1&gt;AL477-AL476+1,AD476-1,AD476)))</f>
        <v>#VALUE!</v>
      </c>
      <c r="AP476" s="77" t="e">
        <f>IF(OR(AF476&lt;=0,AH477&lt;=0),"／",IF(AL476&lt;=AK476/2+1,AD476,AD476-1))</f>
        <v>#VALUE!</v>
      </c>
      <c r="AQ476" s="77" t="e">
        <f>IF(OR(AF476&lt;=0,AH477&lt;=0),"／",IF(AL477&lt;AK477/2,AD476-1,AD476))</f>
        <v>#VALUE!</v>
      </c>
      <c r="AR476" s="77" t="str">
        <f>IF(OR(AF476&lt;=0,AH477&lt;=0),"／",AD476)</f>
        <v/>
      </c>
      <c r="AS476" s="77" t="e">
        <f>IF(OR(AF476&lt;=0,AH477&lt;=0),"／",IF(AND(AL476&gt;=AK476/2+1,AL477&gt;=AK477/2),AD476-1,IF(AND(AL476&gt;=AK476/2+1,AL477&lt;AK477/2+1),AD476-2,IF(AND(AL476&lt;=AK476/2,AL477&gt;=AK477/2),AD476,IF(AND(AL476&lt;=AK476/2,AL477&lt;AK477/2),AD476-1,AD476)))))</f>
        <v>#VALUE!</v>
      </c>
      <c r="AT476" s="77" t="e">
        <f>IF(OR(AF476&lt;=0,AH477&lt;=0),"／",IF(AL476&lt;(AK476/2+1),AD476,AD476-1))</f>
        <v>#VALUE!</v>
      </c>
      <c r="AU476" s="77" t="e">
        <f>IF(OR(AF476&lt;=0,AH477&lt;=0),"／",IF(AL477&gt;=AK477/2,AD476,AD476-1))</f>
        <v>#VALUE!</v>
      </c>
      <c r="AV476" s="77" t="str">
        <f>IF(OR(AF476&lt;=0,AH477&lt;=0),"／",AD476)</f>
        <v/>
      </c>
      <c r="AW476" s="77"/>
    </row>
    <row r="477" spans="1:49" x14ac:dyDescent="0.15">
      <c r="A477" s="181"/>
      <c r="B477" s="72" t="str">
        <f>IF(職歴入力シート!C406="昭和","S",IF(職歴入力シート!C406="平成","H",IF(職歴入力シート!C406="令和","R","")))</f>
        <v/>
      </c>
      <c r="C477" s="53">
        <f>職歴入力シート!D406</f>
        <v>0</v>
      </c>
      <c r="D477" s="56">
        <f>職歴入力シート!E406</f>
        <v>0</v>
      </c>
      <c r="E477" s="54">
        <f>職歴入力シート!F406</f>
        <v>0</v>
      </c>
      <c r="F477" s="200"/>
      <c r="G477" s="200"/>
      <c r="H477" s="200"/>
      <c r="I477" s="200"/>
      <c r="J477" s="200"/>
      <c r="K477" s="200"/>
      <c r="L477" s="205">
        <f>職歴入力シート!H406</f>
        <v>0</v>
      </c>
      <c r="M477" s="206"/>
      <c r="N477" s="207"/>
      <c r="O477" s="200"/>
      <c r="P477" s="200"/>
      <c r="Q477" s="200"/>
      <c r="R477" s="200"/>
      <c r="S477" s="200"/>
      <c r="T477" s="201"/>
      <c r="V477" s="202"/>
      <c r="W477" s="203"/>
      <c r="X477" s="204"/>
      <c r="Z477" s="78" t="str">
        <f t="shared" si="402"/>
        <v>0</v>
      </c>
      <c r="AA477" s="77">
        <f t="shared" si="403"/>
        <v>0</v>
      </c>
      <c r="AB477" s="77">
        <f t="shared" si="404"/>
        <v>0</v>
      </c>
      <c r="AC477" s="79" t="str">
        <f t="shared" si="405"/>
        <v>33.0.0</v>
      </c>
      <c r="AD477" s="179"/>
      <c r="AE477" s="180"/>
      <c r="AF477" s="79"/>
      <c r="AG477" s="79"/>
      <c r="AH477" s="80" t="str">
        <f>IFERROR((YEAR(AC478)-YEAR(AC477))*12+(MONTH(AC478)-MONTH(AC477))+1,"")</f>
        <v/>
      </c>
      <c r="AI477" s="79" t="str">
        <f>IF(AH477=1,"sm","ac")</f>
        <v>ac</v>
      </c>
      <c r="AJ477" s="78" t="str">
        <f t="shared" si="445"/>
        <v/>
      </c>
      <c r="AK477" s="77" t="str">
        <f t="shared" si="408"/>
        <v/>
      </c>
      <c r="AL477" s="77" t="str">
        <f t="shared" si="446"/>
        <v/>
      </c>
      <c r="AM477" s="82"/>
      <c r="AN477" s="77"/>
      <c r="AO477" s="77"/>
      <c r="AP477" s="77"/>
      <c r="AQ477" s="77"/>
      <c r="AR477" s="77"/>
      <c r="AS477" s="77"/>
      <c r="AT477" s="77"/>
      <c r="AU477" s="77"/>
      <c r="AV477" s="77"/>
      <c r="AW477" s="77"/>
    </row>
    <row r="478" spans="1:49" ht="13.5" customHeight="1" x14ac:dyDescent="0.15">
      <c r="A478" s="181">
        <v>202</v>
      </c>
      <c r="B478" s="71" t="str">
        <f>IF(職歴入力シート!C407="昭和","S",IF(職歴入力シート!C407="平成","H",IF(職歴入力シート!C407="令和","R","")))</f>
        <v/>
      </c>
      <c r="C478" s="51">
        <f>職歴入力シート!D407</f>
        <v>0</v>
      </c>
      <c r="D478" s="55">
        <f>職歴入力シート!E407</f>
        <v>0</v>
      </c>
      <c r="E478" s="52">
        <f>職歴入力シート!F407</f>
        <v>0</v>
      </c>
      <c r="F478" s="184">
        <f>職歴入力シート!G407</f>
        <v>0</v>
      </c>
      <c r="G478" s="184"/>
      <c r="H478" s="184"/>
      <c r="I478" s="184"/>
      <c r="J478" s="184"/>
      <c r="K478" s="184"/>
      <c r="L478" s="186">
        <f>職歴入力シート!H407</f>
        <v>0</v>
      </c>
      <c r="M478" s="187"/>
      <c r="N478" s="188"/>
      <c r="O478" s="184">
        <f>職歴入力シート!I407</f>
        <v>0</v>
      </c>
      <c r="P478" s="184"/>
      <c r="Q478" s="184"/>
      <c r="R478" s="184">
        <f>職歴入力シート!J407</f>
        <v>0</v>
      </c>
      <c r="S478" s="184"/>
      <c r="T478" s="189"/>
      <c r="V478" s="191" t="str">
        <f t="shared" si="418"/>
        <v/>
      </c>
      <c r="W478" s="193"/>
      <c r="X478" s="195"/>
      <c r="Z478" s="78" t="str">
        <f t="shared" si="402"/>
        <v>0</v>
      </c>
      <c r="AA478" s="77">
        <f t="shared" si="403"/>
        <v>0</v>
      </c>
      <c r="AB478" s="77">
        <f t="shared" si="404"/>
        <v>0</v>
      </c>
      <c r="AC478" s="79" t="str">
        <f t="shared" si="405"/>
        <v>33.0.0</v>
      </c>
      <c r="AD478" s="179" t="str">
        <f t="shared" ref="AD478" si="467">IFERROR((YEAR(AC479)-YEAR(AC478))*12+(MONTH(AC479)-MONTH(AC478))+1,"")</f>
        <v/>
      </c>
      <c r="AE478" s="180" t="str">
        <f>IF(AD478=1,"sm","ac")</f>
        <v>ac</v>
      </c>
      <c r="AF478" s="80" t="str">
        <f t="shared" ref="AF478" si="468">IFERROR((YEAR(AC478)-YEAR(AC477))*12+(MONTH(AC478)-MONTH(AC477))+1,"")</f>
        <v/>
      </c>
      <c r="AG478" s="79" t="str">
        <f>IF(AF478=1,"sm","ac")</f>
        <v>ac</v>
      </c>
      <c r="AH478" s="84"/>
      <c r="AI478" s="83"/>
      <c r="AJ478" s="78" t="str">
        <f t="shared" si="445"/>
        <v/>
      </c>
      <c r="AK478" s="77" t="str">
        <f t="shared" si="408"/>
        <v/>
      </c>
      <c r="AL478" s="77" t="str">
        <f t="shared" si="446"/>
        <v/>
      </c>
      <c r="AM478" s="81" t="str">
        <f>IF(AND(AE478="sm",AG478="sm",AI479="sm"),AO478,IF(AND(AE478="sm",AG478="sm",AI479="ac"),AP478,IF(AND(AE478="sm",AG478="ac",AI479="sm"),AQ478,IF(AND(AE478="sm",AG478="ac",AI479="ac"),AR478,IF(AND(AE478="ac",AG478="sm",AI479="sm"),AS478,IF(AND(AE478="ac",AG478="sm",AI479="ac"),AT478,IF(AND(AE478="ac",AG478="ac",AI479="sm"),AU478,IF(AND(AE478="ac",AG478="ac",AI479="ac"),AV478,"－"))))))))</f>
        <v/>
      </c>
      <c r="AN478" s="77"/>
      <c r="AO478" s="77" t="e">
        <f>IF(OR(AF478&lt;=0,AH479&lt;=0),"／",IF(AL479-AL478+1&gt;=AK478/2,AD478,IF(AL477-AL476+1&gt;AL479-AL478+1,AD478-1,AD478)))</f>
        <v>#VALUE!</v>
      </c>
      <c r="AP478" s="77" t="e">
        <f>IF(OR(AF478&lt;=0,AH479&lt;=0),"／",IF(AL478&lt;=AK478/2+1,AD478,AD478-1))</f>
        <v>#VALUE!</v>
      </c>
      <c r="AQ478" s="77" t="e">
        <f>IF(OR(AF478&lt;=0,AH479&lt;=0),"／",IF(AL479&lt;AK479/2,AD478-1,AD478))</f>
        <v>#VALUE!</v>
      </c>
      <c r="AR478" s="77" t="str">
        <f>IF(OR(AF478&lt;=0,AH479&lt;=0),"／",AD478)</f>
        <v/>
      </c>
      <c r="AS478" s="77" t="e">
        <f>IF(OR(AF478&lt;=0,AH479&lt;=0),"／",IF(AND(AL478&gt;=AK478/2+1,AL479&gt;=AK479/2),AD478-1,IF(AND(AL478&gt;=AK478/2+1,AL479&lt;AK479/2+1),AD478-2,IF(AND(AL478&lt;=AK478/2,AL479&gt;=AK479/2),AD478,IF(AND(AL478&lt;=AK478/2,AL479&lt;AK479/2),AD478-1,AD478)))))</f>
        <v>#VALUE!</v>
      </c>
      <c r="AT478" s="77" t="e">
        <f>IF(OR(AF478&lt;=0,AH479&lt;=0),"／",IF(AL478&lt;(AK478/2+1),AD478,AD478-1))</f>
        <v>#VALUE!</v>
      </c>
      <c r="AU478" s="77" t="e">
        <f>IF(OR(AF478&lt;=0,AH479&lt;=0),"／",IF(AL479&gt;=AK479/2,AD478,AD478-1))</f>
        <v>#VALUE!</v>
      </c>
      <c r="AV478" s="77" t="str">
        <f>IF(OR(AF478&lt;=0,AH479&lt;=0),"／",AD478)</f>
        <v/>
      </c>
      <c r="AW478" s="77"/>
    </row>
    <row r="479" spans="1:49" x14ac:dyDescent="0.15">
      <c r="A479" s="181"/>
      <c r="B479" s="72" t="str">
        <f>IF(職歴入力シート!C408="昭和","S",IF(職歴入力シート!C408="平成","H",IF(職歴入力シート!C408="令和","R","")))</f>
        <v/>
      </c>
      <c r="C479" s="53">
        <f>職歴入力シート!D408</f>
        <v>0</v>
      </c>
      <c r="D479" s="56">
        <f>職歴入力シート!E408</f>
        <v>0</v>
      </c>
      <c r="E479" s="54">
        <f>職歴入力シート!F408</f>
        <v>0</v>
      </c>
      <c r="F479" s="200"/>
      <c r="G479" s="200"/>
      <c r="H479" s="200"/>
      <c r="I479" s="200"/>
      <c r="J479" s="200"/>
      <c r="K479" s="200"/>
      <c r="L479" s="205">
        <f>職歴入力シート!H408</f>
        <v>0</v>
      </c>
      <c r="M479" s="206"/>
      <c r="N479" s="207"/>
      <c r="O479" s="200"/>
      <c r="P479" s="200"/>
      <c r="Q479" s="200"/>
      <c r="R479" s="200"/>
      <c r="S479" s="200"/>
      <c r="T479" s="201"/>
      <c r="V479" s="202"/>
      <c r="W479" s="203"/>
      <c r="X479" s="204"/>
      <c r="Z479" s="78" t="str">
        <f t="shared" si="402"/>
        <v>0</v>
      </c>
      <c r="AA479" s="77">
        <f t="shared" si="403"/>
        <v>0</v>
      </c>
      <c r="AB479" s="77">
        <f t="shared" si="404"/>
        <v>0</v>
      </c>
      <c r="AC479" s="79" t="str">
        <f t="shared" si="405"/>
        <v>33.0.0</v>
      </c>
      <c r="AD479" s="179"/>
      <c r="AE479" s="180"/>
      <c r="AF479" s="79"/>
      <c r="AG479" s="79"/>
      <c r="AH479" s="80" t="str">
        <f>IFERROR((YEAR(AC480)-YEAR(AC479))*12+(MONTH(AC480)-MONTH(AC479))+1,"")</f>
        <v/>
      </c>
      <c r="AI479" s="79" t="str">
        <f>IF(AH479=1,"sm","ac")</f>
        <v>ac</v>
      </c>
      <c r="AJ479" s="78" t="str">
        <f t="shared" si="445"/>
        <v/>
      </c>
      <c r="AK479" s="77" t="str">
        <f t="shared" si="408"/>
        <v/>
      </c>
      <c r="AL479" s="77" t="str">
        <f t="shared" si="446"/>
        <v/>
      </c>
      <c r="AM479" s="82"/>
      <c r="AN479" s="77"/>
      <c r="AO479" s="77"/>
      <c r="AP479" s="77"/>
      <c r="AQ479" s="77"/>
      <c r="AR479" s="77"/>
      <c r="AS479" s="77"/>
      <c r="AT479" s="77"/>
      <c r="AU479" s="77"/>
      <c r="AV479" s="77"/>
      <c r="AW479" s="77"/>
    </row>
    <row r="480" spans="1:49" ht="13.5" customHeight="1" x14ac:dyDescent="0.15">
      <c r="A480" s="181">
        <v>203</v>
      </c>
      <c r="B480" s="71" t="str">
        <f>IF(職歴入力シート!C409="昭和","S",IF(職歴入力シート!C409="平成","H",IF(職歴入力シート!C409="令和","R","")))</f>
        <v/>
      </c>
      <c r="C480" s="51">
        <f>職歴入力シート!D409</f>
        <v>0</v>
      </c>
      <c r="D480" s="55">
        <f>職歴入力シート!E409</f>
        <v>0</v>
      </c>
      <c r="E480" s="52">
        <f>職歴入力シート!F409</f>
        <v>0</v>
      </c>
      <c r="F480" s="184">
        <f>職歴入力シート!G409</f>
        <v>0</v>
      </c>
      <c r="G480" s="184"/>
      <c r="H480" s="184"/>
      <c r="I480" s="184"/>
      <c r="J480" s="184"/>
      <c r="K480" s="184"/>
      <c r="L480" s="186">
        <f>職歴入力シート!H409</f>
        <v>0</v>
      </c>
      <c r="M480" s="187"/>
      <c r="N480" s="188"/>
      <c r="O480" s="184">
        <f>職歴入力シート!I409</f>
        <v>0</v>
      </c>
      <c r="P480" s="184"/>
      <c r="Q480" s="184"/>
      <c r="R480" s="184">
        <f>職歴入力シート!J409</f>
        <v>0</v>
      </c>
      <c r="S480" s="184"/>
      <c r="T480" s="189"/>
      <c r="V480" s="191" t="str">
        <f>AM480</f>
        <v/>
      </c>
      <c r="W480" s="193"/>
      <c r="X480" s="195"/>
      <c r="Z480" s="78" t="str">
        <f t="shared" si="402"/>
        <v>0</v>
      </c>
      <c r="AA480" s="77">
        <f t="shared" si="403"/>
        <v>0</v>
      </c>
      <c r="AB480" s="77">
        <f t="shared" si="404"/>
        <v>0</v>
      </c>
      <c r="AC480" s="79" t="str">
        <f t="shared" si="405"/>
        <v>33.0.0</v>
      </c>
      <c r="AD480" s="179" t="str">
        <f t="shared" ref="AD480" si="469">IFERROR((YEAR(AC481)-YEAR(AC480))*12+(MONTH(AC481)-MONTH(AC480))+1,"")</f>
        <v/>
      </c>
      <c r="AE480" s="180" t="str">
        <f>IF(AD480=1,"sm","ac")</f>
        <v>ac</v>
      </c>
      <c r="AF480" s="80" t="str">
        <f>IFERROR((YEAR(AC480)-YEAR(AC479))*12+(MONTH(AC480)-MONTH(AC479))+1,"")</f>
        <v/>
      </c>
      <c r="AG480" s="79" t="str">
        <f>IF(AF480=1,"sm","ac")</f>
        <v>ac</v>
      </c>
      <c r="AH480" s="84"/>
      <c r="AI480" s="83"/>
      <c r="AJ480" s="78" t="str">
        <f t="shared" si="445"/>
        <v/>
      </c>
      <c r="AK480" s="77" t="str">
        <f t="shared" si="408"/>
        <v/>
      </c>
      <c r="AL480" s="77" t="str">
        <f t="shared" si="446"/>
        <v/>
      </c>
      <c r="AM480" s="81" t="str">
        <f>IF(AND(AE480="sm",AG480="sm",AI481="sm"),AO480,IF(AND(AE480="sm",AG480="sm",AI481="ac"),AP480,IF(AND(AE480="sm",AG480="ac",AI481="sm"),AQ480,IF(AND(AE480="sm",AG480="ac",AI481="ac"),AR480,IF(AND(AE480="ac",AG480="sm",AI481="sm"),AS480,IF(AND(AE480="ac",AG480="sm",AI481="ac"),AT480,IF(AND(AE480="ac",AG480="ac",AI481="sm"),AU480,IF(AND(AE480="ac",AG480="ac",AI481="ac"),AV480,"－"))))))))</f>
        <v/>
      </c>
      <c r="AN480" s="77"/>
      <c r="AO480" s="77" t="e">
        <f>IF(OR(AF480&lt;=0,AH481&lt;=0),"／",IF(AL481-AL480+1&gt;=AK480/2,AD480,IF(AL479-AL478+1&gt;AL481-AL480+1,AD480-1,AD480)))</f>
        <v>#VALUE!</v>
      </c>
      <c r="AP480" s="77" t="e">
        <f>IF(OR(AF480&lt;=0,AH481&lt;=0),"／",IF(AL480&lt;=AK480/2+1,AD480,AD480-1))</f>
        <v>#VALUE!</v>
      </c>
      <c r="AQ480" s="77" t="e">
        <f>IF(OR(AF480&lt;=0,AH481&lt;=0),"／",IF(AL481&lt;AK481/2,AD480-1,AD480))</f>
        <v>#VALUE!</v>
      </c>
      <c r="AR480" s="77" t="str">
        <f>IF(OR(AF480&lt;=0,AH481&lt;=0),"／",AD480)</f>
        <v/>
      </c>
      <c r="AS480" s="77" t="e">
        <f>IF(OR(AF480&lt;=0,AH481&lt;=0),"／",IF(AND(AL480&gt;=AK480/2+1,AL481&gt;=AK481/2),AD480-1,IF(AND(AL480&gt;=AK480/2+1,AL481&lt;AK481/2+1),AD480-2,IF(AND(AL480&lt;=AK480/2,AL481&gt;=AK481/2),AD480,IF(AND(AL480&lt;=AK480/2,AL481&lt;AK481/2),AD480-1,AD480)))))</f>
        <v>#VALUE!</v>
      </c>
      <c r="AT480" s="77" t="e">
        <f>IF(OR(AF480&lt;=0,AH481&lt;=0),"／",IF(AL480&lt;(AK480/2+1),AD480,AD480-1))</f>
        <v>#VALUE!</v>
      </c>
      <c r="AU480" s="77" t="e">
        <f>IF(OR(AF480&lt;=0,AH481&lt;=0),"／",IF(AL481&gt;=AK481/2,AD480,AD480-1))</f>
        <v>#VALUE!</v>
      </c>
      <c r="AV480" s="77" t="str">
        <f>IF(OR(AF480&lt;=0,AH481&lt;=0),"／",AD480)</f>
        <v/>
      </c>
      <c r="AW480" s="77"/>
    </row>
    <row r="481" spans="1:49" ht="14.25" thickBot="1" x14ac:dyDescent="0.2">
      <c r="A481" s="182"/>
      <c r="B481" s="73" t="str">
        <f>IF(職歴入力シート!C410="昭和","S",IF(職歴入力シート!C410="平成","H",IF(職歴入力シート!C410="令和","R","")))</f>
        <v/>
      </c>
      <c r="C481" s="58">
        <f>職歴入力シート!D410</f>
        <v>0</v>
      </c>
      <c r="D481" s="59">
        <f>職歴入力シート!E410</f>
        <v>0</v>
      </c>
      <c r="E481" s="60">
        <f>職歴入力シート!F410</f>
        <v>0</v>
      </c>
      <c r="F481" s="185"/>
      <c r="G481" s="185"/>
      <c r="H481" s="185"/>
      <c r="I481" s="185"/>
      <c r="J481" s="185"/>
      <c r="K481" s="185"/>
      <c r="L481" s="197">
        <f>職歴入力シート!H410</f>
        <v>0</v>
      </c>
      <c r="M481" s="198"/>
      <c r="N481" s="199"/>
      <c r="O481" s="185"/>
      <c r="P481" s="185"/>
      <c r="Q481" s="185"/>
      <c r="R481" s="185"/>
      <c r="S481" s="185"/>
      <c r="T481" s="190"/>
      <c r="V481" s="192"/>
      <c r="W481" s="194"/>
      <c r="X481" s="196"/>
      <c r="Z481" s="78" t="str">
        <f t="shared" si="402"/>
        <v>0</v>
      </c>
      <c r="AA481" s="77">
        <f t="shared" si="403"/>
        <v>0</v>
      </c>
      <c r="AB481" s="77">
        <f t="shared" si="404"/>
        <v>0</v>
      </c>
      <c r="AC481" s="79" t="str">
        <f t="shared" si="405"/>
        <v>33.0.0</v>
      </c>
      <c r="AD481" s="179"/>
      <c r="AE481" s="180"/>
      <c r="AF481" s="79"/>
      <c r="AG481" s="79"/>
      <c r="AH481" s="80" t="str">
        <f>IFERROR((YEAR(AC486)-YEAR(AC481))*12+(MONTH(AC486)-MONTH(AC481))+1,"")</f>
        <v/>
      </c>
      <c r="AI481" s="79" t="str">
        <f>IF(AH481=1,"sm","ac")</f>
        <v>ac</v>
      </c>
      <c r="AJ481" s="78" t="str">
        <f t="shared" si="445"/>
        <v/>
      </c>
      <c r="AK481" s="77" t="str">
        <f t="shared" si="408"/>
        <v/>
      </c>
      <c r="AL481" s="77" t="str">
        <f t="shared" si="446"/>
        <v/>
      </c>
      <c r="AM481" s="82"/>
      <c r="AN481" s="77"/>
      <c r="AO481" s="77"/>
      <c r="AP481" s="77"/>
      <c r="AQ481" s="77"/>
      <c r="AR481" s="77"/>
      <c r="AS481" s="77"/>
      <c r="AT481" s="77"/>
      <c r="AU481" s="77"/>
      <c r="AV481" s="77"/>
      <c r="AW481" s="77"/>
    </row>
    <row r="482" spans="1:49" ht="13.5" customHeight="1" thickBot="1" x14ac:dyDescent="0.2">
      <c r="B482" s="70" t="str">
        <f>印刷シート!$E$5</f>
        <v>　</v>
      </c>
      <c r="C482" s="70"/>
      <c r="D482" s="70"/>
      <c r="E482" s="70"/>
      <c r="F482" s="70"/>
      <c r="G482" s="70"/>
      <c r="H482" s="65"/>
      <c r="I482" s="70"/>
      <c r="J482" s="70"/>
      <c r="K482" s="70"/>
      <c r="L482" s="70"/>
      <c r="M482" s="70"/>
      <c r="N482" s="70"/>
      <c r="O482" s="70"/>
      <c r="P482" s="65"/>
      <c r="Q482" s="65"/>
      <c r="R482" s="65"/>
      <c r="S482" s="65"/>
      <c r="T482" s="235">
        <f>氏名等入力シート!G4</f>
        <v>0</v>
      </c>
      <c r="U482" s="235"/>
      <c r="V482" s="235"/>
      <c r="W482" s="50" t="s">
        <v>136</v>
      </c>
      <c r="X482" s="50" t="str">
        <f>IF(職歴入力シート!C411="","",X420+1)</f>
        <v/>
      </c>
      <c r="Z482" s="77"/>
      <c r="AA482" s="77"/>
      <c r="AB482" s="77"/>
      <c r="AC482" s="77"/>
      <c r="AD482" s="77"/>
      <c r="AE482" s="77"/>
      <c r="AF482" s="77"/>
      <c r="AG482" s="77"/>
      <c r="AH482" s="80"/>
      <c r="AI482" s="77"/>
      <c r="AJ482" s="78"/>
      <c r="AK482" s="77"/>
      <c r="AL482" s="77"/>
      <c r="AM482" s="77"/>
      <c r="AN482" s="77"/>
      <c r="AO482" s="77"/>
      <c r="AP482" s="77"/>
      <c r="AQ482" s="77"/>
      <c r="AR482" s="77"/>
      <c r="AS482" s="77"/>
      <c r="AT482" s="77"/>
      <c r="AU482" s="77"/>
      <c r="AV482" s="77"/>
      <c r="AW482" s="77"/>
    </row>
    <row r="483" spans="1:49" ht="22.5" customHeight="1" thickBot="1" x14ac:dyDescent="0.2">
      <c r="B483" s="210" t="s">
        <v>165</v>
      </c>
      <c r="C483" s="211"/>
      <c r="D483" s="211"/>
      <c r="E483" s="211"/>
      <c r="F483" s="211"/>
      <c r="G483" s="211"/>
      <c r="H483" s="211"/>
      <c r="I483" s="211"/>
      <c r="J483" s="211"/>
      <c r="K483" s="211"/>
      <c r="L483" s="211"/>
      <c r="M483" s="211"/>
      <c r="N483" s="211"/>
      <c r="O483" s="211"/>
      <c r="P483" s="211"/>
      <c r="Q483" s="211"/>
      <c r="R483" s="211"/>
      <c r="S483" s="211"/>
      <c r="T483" s="212"/>
      <c r="V483" s="213" t="s">
        <v>157</v>
      </c>
      <c r="W483" s="214"/>
      <c r="X483" s="215"/>
      <c r="Y483" s="57"/>
      <c r="Z483" s="85"/>
      <c r="AA483" s="77"/>
      <c r="AB483" s="77"/>
      <c r="AC483" s="77"/>
      <c r="AD483" s="77"/>
      <c r="AE483" s="77"/>
      <c r="AF483" s="77"/>
      <c r="AG483" s="77"/>
      <c r="AH483" s="80"/>
      <c r="AI483" s="77"/>
      <c r="AJ483" s="78"/>
      <c r="AK483" s="77"/>
      <c r="AL483" s="77"/>
      <c r="AM483" s="77"/>
      <c r="AN483" s="77"/>
      <c r="AO483" s="77"/>
      <c r="AP483" s="77"/>
      <c r="AQ483" s="77"/>
      <c r="AR483" s="77"/>
      <c r="AS483" s="77"/>
      <c r="AT483" s="77"/>
      <c r="AU483" s="77"/>
      <c r="AV483" s="77"/>
      <c r="AW483" s="77"/>
    </row>
    <row r="484" spans="1:49" ht="14.25" customHeight="1" x14ac:dyDescent="0.15">
      <c r="A484" s="183" t="s">
        <v>171</v>
      </c>
      <c r="B484" s="216" t="s">
        <v>151</v>
      </c>
      <c r="C484" s="217"/>
      <c r="D484" s="217"/>
      <c r="E484" s="218"/>
      <c r="F484" s="219" t="s">
        <v>85</v>
      </c>
      <c r="G484" s="219"/>
      <c r="H484" s="219"/>
      <c r="I484" s="219"/>
      <c r="J484" s="219"/>
      <c r="K484" s="219"/>
      <c r="L484" s="221" t="s">
        <v>86</v>
      </c>
      <c r="M484" s="222"/>
      <c r="N484" s="223"/>
      <c r="O484" s="219" t="s">
        <v>97</v>
      </c>
      <c r="P484" s="219"/>
      <c r="Q484" s="219"/>
      <c r="R484" s="219" t="s">
        <v>98</v>
      </c>
      <c r="S484" s="219"/>
      <c r="T484" s="224"/>
      <c r="V484" s="61" t="s">
        <v>161</v>
      </c>
      <c r="W484" s="226" t="s">
        <v>158</v>
      </c>
      <c r="X484" s="62" t="s">
        <v>159</v>
      </c>
      <c r="Z484" s="77"/>
      <c r="AA484" s="77"/>
      <c r="AB484" s="77"/>
      <c r="AC484" s="77"/>
      <c r="AD484" s="77"/>
      <c r="AE484" s="77"/>
      <c r="AF484" s="77"/>
      <c r="AG484" s="77"/>
      <c r="AH484" s="80"/>
      <c r="AI484" s="77"/>
      <c r="AJ484" s="78"/>
      <c r="AK484" s="77"/>
      <c r="AL484" s="77"/>
      <c r="AM484" s="77"/>
      <c r="AN484" s="77"/>
      <c r="AO484" s="77"/>
      <c r="AP484" s="77"/>
      <c r="AQ484" s="77"/>
      <c r="AR484" s="77"/>
      <c r="AS484" s="77"/>
      <c r="AT484" s="77"/>
      <c r="AU484" s="77"/>
      <c r="AV484" s="77"/>
      <c r="AW484" s="77"/>
    </row>
    <row r="485" spans="1:49" ht="14.25" customHeight="1" x14ac:dyDescent="0.15">
      <c r="A485" s="181"/>
      <c r="B485" s="228" t="s">
        <v>152</v>
      </c>
      <c r="C485" s="229"/>
      <c r="D485" s="229"/>
      <c r="E485" s="230"/>
      <c r="F485" s="220"/>
      <c r="G485" s="220"/>
      <c r="H485" s="220"/>
      <c r="I485" s="220"/>
      <c r="J485" s="220"/>
      <c r="K485" s="220"/>
      <c r="L485" s="231" t="s">
        <v>121</v>
      </c>
      <c r="M485" s="232"/>
      <c r="N485" s="233"/>
      <c r="O485" s="220"/>
      <c r="P485" s="220"/>
      <c r="Q485" s="220"/>
      <c r="R485" s="220"/>
      <c r="S485" s="220"/>
      <c r="T485" s="225"/>
      <c r="V485" s="63" t="s">
        <v>160</v>
      </c>
      <c r="W485" s="227"/>
      <c r="X485" s="64" t="s">
        <v>160</v>
      </c>
      <c r="Z485" s="77"/>
      <c r="AA485" s="77"/>
      <c r="AB485" s="77"/>
      <c r="AC485" s="77"/>
      <c r="AD485" s="77"/>
      <c r="AE485" s="77"/>
      <c r="AF485" s="77"/>
      <c r="AG485" s="77"/>
      <c r="AH485" s="80"/>
      <c r="AI485" s="77"/>
      <c r="AJ485" s="78"/>
      <c r="AK485" s="77"/>
      <c r="AL485" s="77"/>
      <c r="AM485" s="77"/>
      <c r="AN485" s="77"/>
      <c r="AO485" s="77"/>
      <c r="AP485" s="77"/>
      <c r="AQ485" s="77"/>
      <c r="AR485" s="77"/>
      <c r="AS485" s="77"/>
      <c r="AT485" s="77"/>
      <c r="AU485" s="77"/>
      <c r="AV485" s="77"/>
      <c r="AW485" s="77"/>
    </row>
    <row r="486" spans="1:49" x14ac:dyDescent="0.15">
      <c r="A486" s="181">
        <v>204</v>
      </c>
      <c r="B486" s="71" t="str">
        <f>IF(職歴入力シート!C411="昭和","S",IF(職歴入力シート!C411="平成","H",IF(職歴入力シート!C411="令和","R","")))</f>
        <v/>
      </c>
      <c r="C486" s="51">
        <f>職歴入力シート!D411</f>
        <v>0</v>
      </c>
      <c r="D486" s="55">
        <f>職歴入力シート!E411</f>
        <v>0</v>
      </c>
      <c r="E486" s="52">
        <f>職歴入力シート!F411</f>
        <v>0</v>
      </c>
      <c r="F486" s="184">
        <f>職歴入力シート!G411</f>
        <v>0</v>
      </c>
      <c r="G486" s="184"/>
      <c r="H486" s="184"/>
      <c r="I486" s="184"/>
      <c r="J486" s="184"/>
      <c r="K486" s="184"/>
      <c r="L486" s="186">
        <f>職歴入力シート!H411</f>
        <v>0</v>
      </c>
      <c r="M486" s="187"/>
      <c r="N486" s="188"/>
      <c r="O486" s="184">
        <f>職歴入力シート!I411</f>
        <v>0</v>
      </c>
      <c r="P486" s="184"/>
      <c r="Q486" s="184"/>
      <c r="R486" s="184">
        <f>職歴入力シート!J411</f>
        <v>0</v>
      </c>
      <c r="S486" s="184"/>
      <c r="T486" s="189"/>
      <c r="V486" s="191" t="str">
        <f>AM486</f>
        <v/>
      </c>
      <c r="W486" s="193"/>
      <c r="X486" s="208"/>
      <c r="Z486" s="78" t="str">
        <f t="shared" ref="Z486:Z543" si="470">B486&amp;C486</f>
        <v>0</v>
      </c>
      <c r="AA486" s="77">
        <f t="shared" ref="AA486:AA543" si="471">D486</f>
        <v>0</v>
      </c>
      <c r="AB486" s="77">
        <f t="shared" ref="AB486:AB543" si="472">E486</f>
        <v>0</v>
      </c>
      <c r="AC486" s="79" t="str">
        <f t="shared" ref="AC486:AC543" si="473">TEXT(Z486,"e")&amp;"."&amp;AA486&amp;"."&amp;AB486</f>
        <v>33.0.0</v>
      </c>
      <c r="AD486" s="179" t="str">
        <f t="shared" ref="AD486" si="474">IFERROR((YEAR(AC487)-YEAR(AC486))*12+(MONTH(AC487)-MONTH(AC486))+1,"")</f>
        <v/>
      </c>
      <c r="AE486" s="180" t="str">
        <f>IF(AD486=1,"sm","ac")</f>
        <v>ac</v>
      </c>
      <c r="AF486" s="80" t="str">
        <f>IFERROR((YEAR(AC486)-YEAR(AC481))*12+(MONTH(AC486)-MONTH(AC481))+1,"")</f>
        <v/>
      </c>
      <c r="AG486" s="79" t="str">
        <f>IF(AF486=1,"sm","ac")</f>
        <v>ac</v>
      </c>
      <c r="AH486" s="84"/>
      <c r="AI486" s="83"/>
      <c r="AJ486" s="78" t="str">
        <f t="shared" ref="AJ486:AJ517" si="475">IFERROR(DATE(YEAR(AC486),MONTH(AC486)+1,0),"")</f>
        <v/>
      </c>
      <c r="AK486" s="77" t="str">
        <f t="shared" ref="AK486:AK543" si="476">IFERROR(DAY(AJ486),"")</f>
        <v/>
      </c>
      <c r="AL486" s="77" t="str">
        <f t="shared" ref="AL486:AL517" si="477">IFERROR(DAY(AC486),"")</f>
        <v/>
      </c>
      <c r="AM486" s="81" t="str">
        <f>IF(AND(AE486="sm",AG486="sm",AI487="sm"),AO486,IF(AND(AE486="sm",AG486="sm",AI487="ac"),AP486,IF(AND(AE486="sm",AG486="ac",AI487="sm"),AQ486,IF(AND(AE486="sm",AG486="ac",AI487="ac"),AR486,IF(AND(AE486="ac",AG486="sm",AI487="sm"),AS486,IF(AND(AE486="ac",AG486="sm",AI487="ac"),AT486,IF(AND(AE486="ac",AG486="ac",AI487="sm"),AU486,IF(AND(AE486="ac",AG486="ac",AI487="ac"),AV486,"－"))))))))</f>
        <v/>
      </c>
      <c r="AN486" s="77"/>
      <c r="AO486" s="77" t="e">
        <f>IF(OR(AF486&lt;=0,AH487&lt;=0),"／",IF(AL487-AL486+1&gt;=AK486/2,AD486,IF(AL485-AL484+1&gt;AL487-AL486+1,AD486-1,AD486)))</f>
        <v>#VALUE!</v>
      </c>
      <c r="AP486" s="77" t="e">
        <f>IF(OR(AF486&lt;=0,AH487&lt;=0),"／",IF(AL486&lt;=AK486/2+1,AD486,AD486-1))</f>
        <v>#VALUE!</v>
      </c>
      <c r="AQ486" s="77" t="e">
        <f>IF(OR(AF486&lt;=0,AH487&lt;=0),"／",IF(AL487&lt;AK487/2,AD486-1,AD486))</f>
        <v>#VALUE!</v>
      </c>
      <c r="AR486" s="77" t="str">
        <f>IF(OR(AF486&lt;=0,AH487&lt;=0),"／",AD486)</f>
        <v/>
      </c>
      <c r="AS486" s="77" t="e">
        <f>IF(OR(AF486&lt;=0,AH487&lt;=0),"／",IF(AND(AL486&gt;=AK486/2+1,AL487&gt;=AK487/2),AD486-1,IF(AND(AL486&gt;=AK486/2+1,AL487&lt;AK487/2+1),AD486-2,IF(AND(AL486&lt;=AK486/2,AL487&gt;=AK487/2),AD486,IF(AND(AL486&lt;=AK486/2,AL487&lt;AK487/2),AD486-1,AD486)))))</f>
        <v>#VALUE!</v>
      </c>
      <c r="AT486" s="77" t="e">
        <f>IF(OR(AF486&lt;=0,AH487&lt;=0),"／",IF(AL486&lt;(AK486/2+1),AD486,AD486-1))</f>
        <v>#VALUE!</v>
      </c>
      <c r="AU486" s="77" t="e">
        <f>IF(OR(AF486&lt;=0,AH487&lt;=0),"／",IF(AL487&gt;=AK487/2,AD486,AD486-1))</f>
        <v>#VALUE!</v>
      </c>
      <c r="AV486" s="77" t="str">
        <f>IF(OR(AF486&lt;=0,AH487&lt;=0),"／",AD486)</f>
        <v/>
      </c>
      <c r="AW486" s="77"/>
    </row>
    <row r="487" spans="1:49" x14ac:dyDescent="0.15">
      <c r="A487" s="181"/>
      <c r="B487" s="72" t="str">
        <f>IF(職歴入力シート!C412="昭和","S",IF(職歴入力シート!C412="平成","H",IF(職歴入力シート!C412="令和","R","")))</f>
        <v/>
      </c>
      <c r="C487" s="53">
        <f>職歴入力シート!D412</f>
        <v>0</v>
      </c>
      <c r="D487" s="56">
        <f>職歴入力シート!E412</f>
        <v>0</v>
      </c>
      <c r="E487" s="54">
        <f>職歴入力シート!F412</f>
        <v>0</v>
      </c>
      <c r="F487" s="200"/>
      <c r="G487" s="200"/>
      <c r="H487" s="200"/>
      <c r="I487" s="200"/>
      <c r="J487" s="200"/>
      <c r="K487" s="200"/>
      <c r="L487" s="205">
        <f>職歴入力シート!H412</f>
        <v>0</v>
      </c>
      <c r="M487" s="206"/>
      <c r="N487" s="207"/>
      <c r="O487" s="200"/>
      <c r="P487" s="200"/>
      <c r="Q487" s="200"/>
      <c r="R487" s="200"/>
      <c r="S487" s="200"/>
      <c r="T487" s="201"/>
      <c r="V487" s="202"/>
      <c r="W487" s="203"/>
      <c r="X487" s="209"/>
      <c r="Z487" s="78" t="str">
        <f t="shared" si="470"/>
        <v>0</v>
      </c>
      <c r="AA487" s="77">
        <f t="shared" si="471"/>
        <v>0</v>
      </c>
      <c r="AB487" s="77">
        <f t="shared" si="472"/>
        <v>0</v>
      </c>
      <c r="AC487" s="79" t="str">
        <f t="shared" si="473"/>
        <v>33.0.0</v>
      </c>
      <c r="AD487" s="179"/>
      <c r="AE487" s="180"/>
      <c r="AF487" s="79"/>
      <c r="AG487" s="79"/>
      <c r="AH487" s="80" t="str">
        <f>IFERROR((YEAR(AC488)-YEAR(AC487))*12+(MONTH(AC488)-MONTH(AC487))+1,"")</f>
        <v/>
      </c>
      <c r="AI487" s="79" t="str">
        <f>IF(AH487=1,"sm","ac")</f>
        <v>ac</v>
      </c>
      <c r="AJ487" s="78" t="str">
        <f t="shared" si="475"/>
        <v/>
      </c>
      <c r="AK487" s="77" t="str">
        <f t="shared" si="476"/>
        <v/>
      </c>
      <c r="AL487" s="77" t="str">
        <f t="shared" si="477"/>
        <v/>
      </c>
      <c r="AM487" s="82"/>
      <c r="AN487" s="77"/>
      <c r="AO487" s="77"/>
      <c r="AP487" s="77"/>
      <c r="AQ487" s="77"/>
      <c r="AR487" s="77"/>
      <c r="AS487" s="77"/>
      <c r="AT487" s="77"/>
      <c r="AU487" s="77"/>
      <c r="AV487" s="77"/>
      <c r="AW487" s="77"/>
    </row>
    <row r="488" spans="1:49" x14ac:dyDescent="0.15">
      <c r="A488" s="181">
        <v>205</v>
      </c>
      <c r="B488" s="71" t="str">
        <f>IF(職歴入力シート!C413="昭和","S",IF(職歴入力シート!C413="平成","H",IF(職歴入力シート!C413="令和","R","")))</f>
        <v/>
      </c>
      <c r="C488" s="51">
        <f>職歴入力シート!D413</f>
        <v>0</v>
      </c>
      <c r="D488" s="55">
        <f>職歴入力シート!E413</f>
        <v>0</v>
      </c>
      <c r="E488" s="52">
        <f>職歴入力シート!F413</f>
        <v>0</v>
      </c>
      <c r="F488" s="184">
        <f>職歴入力シート!G413</f>
        <v>0</v>
      </c>
      <c r="G488" s="184"/>
      <c r="H488" s="184"/>
      <c r="I488" s="184"/>
      <c r="J488" s="184"/>
      <c r="K488" s="184"/>
      <c r="L488" s="186">
        <f>職歴入力シート!H413</f>
        <v>0</v>
      </c>
      <c r="M488" s="187"/>
      <c r="N488" s="188"/>
      <c r="O488" s="184">
        <f>職歴入力シート!I413</f>
        <v>0</v>
      </c>
      <c r="P488" s="184"/>
      <c r="Q488" s="184"/>
      <c r="R488" s="184">
        <f>職歴入力シート!J413</f>
        <v>0</v>
      </c>
      <c r="S488" s="184"/>
      <c r="T488" s="189"/>
      <c r="V488" s="191" t="str">
        <f>AM488</f>
        <v/>
      </c>
      <c r="W488" s="193"/>
      <c r="X488" s="208"/>
      <c r="Z488" s="78" t="str">
        <f t="shared" si="470"/>
        <v>0</v>
      </c>
      <c r="AA488" s="77">
        <f t="shared" si="471"/>
        <v>0</v>
      </c>
      <c r="AB488" s="77">
        <f t="shared" si="472"/>
        <v>0</v>
      </c>
      <c r="AC488" s="79" t="str">
        <f t="shared" si="473"/>
        <v>33.0.0</v>
      </c>
      <c r="AD488" s="179" t="str">
        <f t="shared" ref="AD488" si="478">IFERROR((YEAR(AC489)-YEAR(AC488))*12+(MONTH(AC489)-MONTH(AC488))+1,"")</f>
        <v/>
      </c>
      <c r="AE488" s="180" t="str">
        <f>IF(AD488=1,"sm","ac")</f>
        <v>ac</v>
      </c>
      <c r="AF488" s="80" t="str">
        <f t="shared" ref="AF488" si="479">IFERROR((YEAR(AC488)-YEAR(AC487))*12+(MONTH(AC488)-MONTH(AC487))+1,"")</f>
        <v/>
      </c>
      <c r="AG488" s="79" t="str">
        <f>IF(AF488=1,"sm","ac")</f>
        <v>ac</v>
      </c>
      <c r="AH488" s="84"/>
      <c r="AI488" s="83"/>
      <c r="AJ488" s="78" t="str">
        <f t="shared" si="475"/>
        <v/>
      </c>
      <c r="AK488" s="77" t="str">
        <f t="shared" si="476"/>
        <v/>
      </c>
      <c r="AL488" s="77" t="str">
        <f t="shared" si="477"/>
        <v/>
      </c>
      <c r="AM488" s="81" t="str">
        <f>IF(AND(AE488="sm",AG488="sm",AI489="sm"),AO488,IF(AND(AE488="sm",AG488="sm",AI489="ac"),AP488,IF(AND(AE488="sm",AG488="ac",AI489="sm"),AQ488,IF(AND(AE488="sm",AG488="ac",AI489="ac"),AR488,IF(AND(AE488="ac",AG488="sm",AI489="sm"),AS488,IF(AND(AE488="ac",AG488="sm",AI489="ac"),AT488,IF(AND(AE488="ac",AG488="ac",AI489="sm"),AU488,IF(AND(AE488="ac",AG488="ac",AI489="ac"),AV488,"－"))))))))</f>
        <v/>
      </c>
      <c r="AN488" s="77"/>
      <c r="AO488" s="77" t="e">
        <f>IF(OR(AF488&lt;=0,AH489&lt;=0),"／",IF(AL489-AL488+1&gt;=AK488/2,AD488,IF(AL487-AL486+1&gt;AL489-AL488+1,AD488-1,AD488)))</f>
        <v>#VALUE!</v>
      </c>
      <c r="AP488" s="77" t="e">
        <f>IF(OR(AF488&lt;=0,AH489&lt;=0),"／",IF(AL488&lt;=AK488/2+1,AD488,AD488-1))</f>
        <v>#VALUE!</v>
      </c>
      <c r="AQ488" s="77" t="e">
        <f>IF(OR(AF488&lt;=0,AH489&lt;=0),"／",IF(AL489&lt;AK489/2,AD488-1,AD488))</f>
        <v>#VALUE!</v>
      </c>
      <c r="AR488" s="77" t="str">
        <f>IF(OR(AF488&lt;=0,AH489&lt;=0),"／",AD488)</f>
        <v/>
      </c>
      <c r="AS488" s="77" t="e">
        <f>IF(OR(AF488&lt;=0,AH489&lt;=0),"／",IF(AND(AL488&gt;=AK488/2+1,AL489&gt;=AK489/2),AD488-1,IF(AND(AL488&gt;=AK488/2+1,AL489&lt;AK489/2+1),AD488-2,IF(AND(AL488&lt;=AK488/2,AL489&gt;=AK489/2),AD488,IF(AND(AL488&lt;=AK488/2,AL489&lt;AK489/2),AD488-1,AD488)))))</f>
        <v>#VALUE!</v>
      </c>
      <c r="AT488" s="77" t="e">
        <f>IF(OR(AF488&lt;=0,AH489&lt;=0),"／",IF(AL488&lt;(AK488/2+1),AD488,AD488-1))</f>
        <v>#VALUE!</v>
      </c>
      <c r="AU488" s="77" t="e">
        <f>IF(OR(AF488&lt;=0,AH489&lt;=0),"／",IF(AL489&gt;=AK489/2,AD488,AD488-1))</f>
        <v>#VALUE!</v>
      </c>
      <c r="AV488" s="77" t="str">
        <f>IF(OR(AF488&lt;=0,AH489&lt;=0),"／",AD488)</f>
        <v/>
      </c>
      <c r="AW488" s="77"/>
    </row>
    <row r="489" spans="1:49" x14ac:dyDescent="0.15">
      <c r="A489" s="181"/>
      <c r="B489" s="72" t="str">
        <f>IF(職歴入力シート!C414="昭和","S",IF(職歴入力シート!C414="平成","H",IF(職歴入力シート!C414="令和","R","")))</f>
        <v/>
      </c>
      <c r="C489" s="53">
        <f>職歴入力シート!D414</f>
        <v>0</v>
      </c>
      <c r="D489" s="56">
        <f>職歴入力シート!E414</f>
        <v>0</v>
      </c>
      <c r="E489" s="54">
        <f>職歴入力シート!F414</f>
        <v>0</v>
      </c>
      <c r="F489" s="200"/>
      <c r="G489" s="200"/>
      <c r="H489" s="200"/>
      <c r="I489" s="200"/>
      <c r="J489" s="200"/>
      <c r="K489" s="200"/>
      <c r="L489" s="205">
        <f>職歴入力シート!H414</f>
        <v>0</v>
      </c>
      <c r="M489" s="206"/>
      <c r="N489" s="207"/>
      <c r="O489" s="200"/>
      <c r="P489" s="200"/>
      <c r="Q489" s="200"/>
      <c r="R489" s="200"/>
      <c r="S489" s="200"/>
      <c r="T489" s="201"/>
      <c r="V489" s="202"/>
      <c r="W489" s="203"/>
      <c r="X489" s="209"/>
      <c r="Z489" s="78" t="str">
        <f t="shared" si="470"/>
        <v>0</v>
      </c>
      <c r="AA489" s="77">
        <f t="shared" si="471"/>
        <v>0</v>
      </c>
      <c r="AB489" s="77">
        <f t="shared" si="472"/>
        <v>0</v>
      </c>
      <c r="AC489" s="79" t="str">
        <f t="shared" si="473"/>
        <v>33.0.0</v>
      </c>
      <c r="AD489" s="179"/>
      <c r="AE489" s="180"/>
      <c r="AF489" s="79"/>
      <c r="AG489" s="79"/>
      <c r="AH489" s="80" t="str">
        <f>IFERROR((YEAR(AC490)-YEAR(AC489))*12+(MONTH(AC490)-MONTH(AC489))+1,"")</f>
        <v/>
      </c>
      <c r="AI489" s="79" t="str">
        <f>IF(AH489=1,"sm","ac")</f>
        <v>ac</v>
      </c>
      <c r="AJ489" s="78" t="str">
        <f t="shared" si="475"/>
        <v/>
      </c>
      <c r="AK489" s="77" t="str">
        <f t="shared" si="476"/>
        <v/>
      </c>
      <c r="AL489" s="77" t="str">
        <f t="shared" si="477"/>
        <v/>
      </c>
      <c r="AM489" s="82"/>
      <c r="AN489" s="77"/>
      <c r="AO489" s="77"/>
      <c r="AP489" s="77"/>
      <c r="AQ489" s="77"/>
      <c r="AR489" s="77"/>
      <c r="AS489" s="77"/>
      <c r="AT489" s="77"/>
      <c r="AU489" s="77"/>
      <c r="AV489" s="77"/>
      <c r="AW489" s="77"/>
    </row>
    <row r="490" spans="1:49" x14ac:dyDescent="0.15">
      <c r="A490" s="181">
        <v>206</v>
      </c>
      <c r="B490" s="71" t="str">
        <f>IF(職歴入力シート!C415="昭和","S",IF(職歴入力シート!C415="平成","H",IF(職歴入力シート!C415="令和","R","")))</f>
        <v/>
      </c>
      <c r="C490" s="51">
        <f>職歴入力シート!D415</f>
        <v>0</v>
      </c>
      <c r="D490" s="55">
        <f>職歴入力シート!E415</f>
        <v>0</v>
      </c>
      <c r="E490" s="52">
        <f>職歴入力シート!F415</f>
        <v>0</v>
      </c>
      <c r="F490" s="184">
        <f>職歴入力シート!G415</f>
        <v>0</v>
      </c>
      <c r="G490" s="184"/>
      <c r="H490" s="184"/>
      <c r="I490" s="184"/>
      <c r="J490" s="184"/>
      <c r="K490" s="184"/>
      <c r="L490" s="186">
        <f>職歴入力シート!H415</f>
        <v>0</v>
      </c>
      <c r="M490" s="187"/>
      <c r="N490" s="188"/>
      <c r="O490" s="184">
        <f>職歴入力シート!I415</f>
        <v>0</v>
      </c>
      <c r="P490" s="184"/>
      <c r="Q490" s="184"/>
      <c r="R490" s="184">
        <f>職歴入力シート!J415</f>
        <v>0</v>
      </c>
      <c r="S490" s="184"/>
      <c r="T490" s="189"/>
      <c r="V490" s="191" t="str">
        <f t="shared" ref="V490" si="480">AM490</f>
        <v/>
      </c>
      <c r="W490" s="193"/>
      <c r="X490" s="208"/>
      <c r="Z490" s="78" t="str">
        <f t="shared" si="470"/>
        <v>0</v>
      </c>
      <c r="AA490" s="77">
        <f t="shared" si="471"/>
        <v>0</v>
      </c>
      <c r="AB490" s="77">
        <f t="shared" si="472"/>
        <v>0</v>
      </c>
      <c r="AC490" s="79" t="str">
        <f t="shared" si="473"/>
        <v>33.0.0</v>
      </c>
      <c r="AD490" s="179" t="str">
        <f t="shared" ref="AD490" si="481">IFERROR((YEAR(AC491)-YEAR(AC490))*12+(MONTH(AC491)-MONTH(AC490))+1,"")</f>
        <v/>
      </c>
      <c r="AE490" s="180" t="str">
        <f>IF(AD490=1,"sm","ac")</f>
        <v>ac</v>
      </c>
      <c r="AF490" s="80" t="str">
        <f t="shared" ref="AF490" si="482">IFERROR((YEAR(AC490)-YEAR(AC489))*12+(MONTH(AC490)-MONTH(AC489))+1,"")</f>
        <v/>
      </c>
      <c r="AG490" s="79" t="str">
        <f>IF(AF490=1,"sm","ac")</f>
        <v>ac</v>
      </c>
      <c r="AH490" s="84"/>
      <c r="AI490" s="83"/>
      <c r="AJ490" s="78" t="str">
        <f t="shared" si="475"/>
        <v/>
      </c>
      <c r="AK490" s="77" t="str">
        <f t="shared" si="476"/>
        <v/>
      </c>
      <c r="AL490" s="77" t="str">
        <f t="shared" si="477"/>
        <v/>
      </c>
      <c r="AM490" s="81" t="str">
        <f>IF(AND(AE490="sm",AG490="sm",AI491="sm"),AO490,IF(AND(AE490="sm",AG490="sm",AI491="ac"),AP490,IF(AND(AE490="sm",AG490="ac",AI491="sm"),AQ490,IF(AND(AE490="sm",AG490="ac",AI491="ac"),AR490,IF(AND(AE490="ac",AG490="sm",AI491="sm"),AS490,IF(AND(AE490="ac",AG490="sm",AI491="ac"),AT490,IF(AND(AE490="ac",AG490="ac",AI491="sm"),AU490,IF(AND(AE490="ac",AG490="ac",AI491="ac"),AV490,"－"))))))))</f>
        <v/>
      </c>
      <c r="AN490" s="77"/>
      <c r="AO490" s="77" t="e">
        <f>IF(OR(AF490&lt;=0,AH491&lt;=0),"／",IF(AL491-AL490+1&gt;=AK490/2,AD490,IF(AL489-AL488+1&gt;AL491-AL490+1,AD490-1,AD490)))</f>
        <v>#VALUE!</v>
      </c>
      <c r="AP490" s="77" t="e">
        <f>IF(OR(AF490&lt;=0,AH491&lt;=0),"／",IF(AL490&lt;=AK490/2+1,AD490,AD490-1))</f>
        <v>#VALUE!</v>
      </c>
      <c r="AQ490" s="77" t="e">
        <f>IF(OR(AF490&lt;=0,AH491&lt;=0),"／",IF(AL491&lt;AK491/2,AD490-1,AD490))</f>
        <v>#VALUE!</v>
      </c>
      <c r="AR490" s="77" t="str">
        <f>IF(OR(AF490&lt;=0,AH491&lt;=0),"／",AD490)</f>
        <v/>
      </c>
      <c r="AS490" s="77" t="e">
        <f>IF(OR(AF490&lt;=0,AH491&lt;=0),"／",IF(AND(AL490&gt;=AK490/2+1,AL491&gt;=AK491/2),AD490-1,IF(AND(AL490&gt;=AK490/2+1,AL491&lt;AK491/2+1),AD490-2,IF(AND(AL490&lt;=AK490/2,AL491&gt;=AK491/2),AD490,IF(AND(AL490&lt;=AK490/2,AL491&lt;AK491/2),AD490-1,AD490)))))</f>
        <v>#VALUE!</v>
      </c>
      <c r="AT490" s="77" t="e">
        <f>IF(OR(AF490&lt;=0,AH491&lt;=0),"／",IF(AL490&lt;(AK490/2+1),AD490,AD490-1))</f>
        <v>#VALUE!</v>
      </c>
      <c r="AU490" s="77" t="e">
        <f>IF(OR(AF490&lt;=0,AH491&lt;=0),"／",IF(AL491&gt;=AK491/2,AD490,AD490-1))</f>
        <v>#VALUE!</v>
      </c>
      <c r="AV490" s="77" t="str">
        <f>IF(OR(AF490&lt;=0,AH491&lt;=0),"／",AD490)</f>
        <v/>
      </c>
      <c r="AW490" s="77"/>
    </row>
    <row r="491" spans="1:49" x14ac:dyDescent="0.15">
      <c r="A491" s="181"/>
      <c r="B491" s="72" t="str">
        <f>IF(職歴入力シート!C416="昭和","S",IF(職歴入力シート!C416="平成","H",IF(職歴入力シート!C416="令和","R","")))</f>
        <v/>
      </c>
      <c r="C491" s="53">
        <f>職歴入力シート!D416</f>
        <v>0</v>
      </c>
      <c r="D491" s="56">
        <f>職歴入力シート!E416</f>
        <v>0</v>
      </c>
      <c r="E491" s="54">
        <f>職歴入力シート!F416</f>
        <v>0</v>
      </c>
      <c r="F491" s="200"/>
      <c r="G491" s="200"/>
      <c r="H491" s="200"/>
      <c r="I491" s="200"/>
      <c r="J491" s="200"/>
      <c r="K491" s="200"/>
      <c r="L491" s="205">
        <f>職歴入力シート!H416</f>
        <v>0</v>
      </c>
      <c r="M491" s="206"/>
      <c r="N491" s="207"/>
      <c r="O491" s="200"/>
      <c r="P491" s="200"/>
      <c r="Q491" s="200"/>
      <c r="R491" s="200"/>
      <c r="S491" s="200"/>
      <c r="T491" s="201"/>
      <c r="V491" s="202"/>
      <c r="W491" s="203"/>
      <c r="X491" s="209"/>
      <c r="Z491" s="78" t="str">
        <f t="shared" si="470"/>
        <v>0</v>
      </c>
      <c r="AA491" s="77">
        <f t="shared" si="471"/>
        <v>0</v>
      </c>
      <c r="AB491" s="77">
        <f t="shared" si="472"/>
        <v>0</v>
      </c>
      <c r="AC491" s="79" t="str">
        <f t="shared" si="473"/>
        <v>33.0.0</v>
      </c>
      <c r="AD491" s="179"/>
      <c r="AE491" s="180"/>
      <c r="AF491" s="79"/>
      <c r="AG491" s="79"/>
      <c r="AH491" s="80" t="str">
        <f>IFERROR((YEAR(AC492)-YEAR(AC491))*12+(MONTH(AC492)-MONTH(AC491))+1,"")</f>
        <v/>
      </c>
      <c r="AI491" s="79" t="str">
        <f>IF(AH491=1,"sm","ac")</f>
        <v>ac</v>
      </c>
      <c r="AJ491" s="78" t="str">
        <f t="shared" si="475"/>
        <v/>
      </c>
      <c r="AK491" s="77" t="str">
        <f t="shared" si="476"/>
        <v/>
      </c>
      <c r="AL491" s="77" t="str">
        <f t="shared" si="477"/>
        <v/>
      </c>
      <c r="AM491" s="82"/>
      <c r="AN491" s="77"/>
      <c r="AO491" s="77"/>
      <c r="AP491" s="77"/>
      <c r="AQ491" s="77"/>
      <c r="AR491" s="77"/>
      <c r="AS491" s="77"/>
      <c r="AT491" s="77"/>
      <c r="AU491" s="77"/>
      <c r="AV491" s="77"/>
      <c r="AW491" s="77"/>
    </row>
    <row r="492" spans="1:49" x14ac:dyDescent="0.15">
      <c r="A492" s="181">
        <v>207</v>
      </c>
      <c r="B492" s="71" t="str">
        <f>IF(職歴入力シート!C417="昭和","S",IF(職歴入力シート!C417="平成","H",IF(職歴入力シート!C417="令和","R","")))</f>
        <v/>
      </c>
      <c r="C492" s="51">
        <f>職歴入力シート!D417</f>
        <v>0</v>
      </c>
      <c r="D492" s="55">
        <f>職歴入力シート!E417</f>
        <v>0</v>
      </c>
      <c r="E492" s="52">
        <f>職歴入力シート!F417</f>
        <v>0</v>
      </c>
      <c r="F492" s="184">
        <f>職歴入力シート!G417</f>
        <v>0</v>
      </c>
      <c r="G492" s="184"/>
      <c r="H492" s="184"/>
      <c r="I492" s="184"/>
      <c r="J492" s="184"/>
      <c r="K492" s="184"/>
      <c r="L492" s="186">
        <f>職歴入力シート!H417</f>
        <v>0</v>
      </c>
      <c r="M492" s="187"/>
      <c r="N492" s="188"/>
      <c r="O492" s="184">
        <f>職歴入力シート!I417</f>
        <v>0</v>
      </c>
      <c r="P492" s="184"/>
      <c r="Q492" s="184"/>
      <c r="R492" s="184">
        <f>職歴入力シート!J417</f>
        <v>0</v>
      </c>
      <c r="S492" s="184"/>
      <c r="T492" s="189"/>
      <c r="V492" s="191" t="str">
        <f t="shared" ref="V492" si="483">AM492</f>
        <v/>
      </c>
      <c r="W492" s="193"/>
      <c r="X492" s="208"/>
      <c r="Z492" s="78" t="str">
        <f t="shared" si="470"/>
        <v>0</v>
      </c>
      <c r="AA492" s="77">
        <f t="shared" si="471"/>
        <v>0</v>
      </c>
      <c r="AB492" s="77">
        <f t="shared" si="472"/>
        <v>0</v>
      </c>
      <c r="AC492" s="79" t="str">
        <f t="shared" si="473"/>
        <v>33.0.0</v>
      </c>
      <c r="AD492" s="179" t="str">
        <f t="shared" ref="AD492" si="484">IFERROR((YEAR(AC493)-YEAR(AC492))*12+(MONTH(AC493)-MONTH(AC492))+1,"")</f>
        <v/>
      </c>
      <c r="AE492" s="180" t="str">
        <f>IF(AD492=1,"sm","ac")</f>
        <v>ac</v>
      </c>
      <c r="AF492" s="80" t="str">
        <f t="shared" ref="AF492" si="485">IFERROR((YEAR(AC492)-YEAR(AC491))*12+(MONTH(AC492)-MONTH(AC491))+1,"")</f>
        <v/>
      </c>
      <c r="AG492" s="79" t="str">
        <f>IF(AF492=1,"sm","ac")</f>
        <v>ac</v>
      </c>
      <c r="AH492" s="84"/>
      <c r="AI492" s="83"/>
      <c r="AJ492" s="78" t="str">
        <f t="shared" si="475"/>
        <v/>
      </c>
      <c r="AK492" s="77" t="str">
        <f t="shared" si="476"/>
        <v/>
      </c>
      <c r="AL492" s="77" t="str">
        <f t="shared" si="477"/>
        <v/>
      </c>
      <c r="AM492" s="81" t="str">
        <f>IF(AND(AE492="sm",AG492="sm",AI493="sm"),AO492,IF(AND(AE492="sm",AG492="sm",AI493="ac"),AP492,IF(AND(AE492="sm",AG492="ac",AI493="sm"),AQ492,IF(AND(AE492="sm",AG492="ac",AI493="ac"),AR492,IF(AND(AE492="ac",AG492="sm",AI493="sm"),AS492,IF(AND(AE492="ac",AG492="sm",AI493="ac"),AT492,IF(AND(AE492="ac",AG492="ac",AI493="sm"),AU492,IF(AND(AE492="ac",AG492="ac",AI493="ac"),AV492,"－"))))))))</f>
        <v/>
      </c>
      <c r="AN492" s="77"/>
      <c r="AO492" s="77" t="e">
        <f>IF(OR(AF492&lt;=0,AH493&lt;=0),"／",IF(AL493-AL492+1&gt;=AK492/2,AD492,IF(AL491-AL490+1&gt;AL493-AL492+1,AD492-1,AD492)))</f>
        <v>#VALUE!</v>
      </c>
      <c r="AP492" s="77" t="e">
        <f>IF(OR(AF492&lt;=0,AH493&lt;=0),"／",IF(AL492&lt;=AK492/2+1,AD492,AD492-1))</f>
        <v>#VALUE!</v>
      </c>
      <c r="AQ492" s="77" t="e">
        <f>IF(OR(AF492&lt;=0,AH493&lt;=0),"／",IF(AL493&lt;AK493/2,AD492-1,AD492))</f>
        <v>#VALUE!</v>
      </c>
      <c r="AR492" s="77" t="str">
        <f>IF(OR(AF492&lt;=0,AH493&lt;=0),"／",AD492)</f>
        <v/>
      </c>
      <c r="AS492" s="77" t="e">
        <f>IF(OR(AF492&lt;=0,AH493&lt;=0),"／",IF(AND(AL492&gt;=AK492/2+1,AL493&gt;=AK493/2),AD492-1,IF(AND(AL492&gt;=AK492/2+1,AL493&lt;AK493/2+1),AD492-2,IF(AND(AL492&lt;=AK492/2,AL493&gt;=AK493/2),AD492,IF(AND(AL492&lt;=AK492/2,AL493&lt;AK493/2),AD492-1,AD492)))))</f>
        <v>#VALUE!</v>
      </c>
      <c r="AT492" s="77" t="e">
        <f>IF(OR(AF492&lt;=0,AH493&lt;=0),"／",IF(AL492&lt;(AK492/2+1),AD492,AD492-1))</f>
        <v>#VALUE!</v>
      </c>
      <c r="AU492" s="77" t="e">
        <f>IF(OR(AF492&lt;=0,AH493&lt;=0),"／",IF(AL493&gt;=AK493/2,AD492,AD492-1))</f>
        <v>#VALUE!</v>
      </c>
      <c r="AV492" s="77" t="str">
        <f>IF(OR(AF492&lt;=0,AH493&lt;=0),"／",AD492)</f>
        <v/>
      </c>
      <c r="AW492" s="77"/>
    </row>
    <row r="493" spans="1:49" x14ac:dyDescent="0.15">
      <c r="A493" s="181"/>
      <c r="B493" s="72" t="str">
        <f>IF(職歴入力シート!C418="昭和","S",IF(職歴入力シート!C418="平成","H",IF(職歴入力シート!C418="令和","R","")))</f>
        <v/>
      </c>
      <c r="C493" s="53">
        <f>職歴入力シート!D418</f>
        <v>0</v>
      </c>
      <c r="D493" s="56">
        <f>職歴入力シート!E418</f>
        <v>0</v>
      </c>
      <c r="E493" s="54">
        <f>職歴入力シート!F418</f>
        <v>0</v>
      </c>
      <c r="F493" s="200"/>
      <c r="G493" s="200"/>
      <c r="H493" s="200"/>
      <c r="I493" s="200"/>
      <c r="J493" s="200"/>
      <c r="K493" s="200"/>
      <c r="L493" s="205">
        <f>職歴入力シート!H418</f>
        <v>0</v>
      </c>
      <c r="M493" s="206"/>
      <c r="N493" s="207"/>
      <c r="O493" s="200"/>
      <c r="P493" s="200"/>
      <c r="Q493" s="200"/>
      <c r="R493" s="200"/>
      <c r="S493" s="200"/>
      <c r="T493" s="201"/>
      <c r="V493" s="202"/>
      <c r="W493" s="203"/>
      <c r="X493" s="209"/>
      <c r="Z493" s="78" t="str">
        <f t="shared" si="470"/>
        <v>0</v>
      </c>
      <c r="AA493" s="77">
        <f t="shared" si="471"/>
        <v>0</v>
      </c>
      <c r="AB493" s="77">
        <f t="shared" si="472"/>
        <v>0</v>
      </c>
      <c r="AC493" s="79" t="str">
        <f t="shared" si="473"/>
        <v>33.0.0</v>
      </c>
      <c r="AD493" s="179"/>
      <c r="AE493" s="180"/>
      <c r="AF493" s="79"/>
      <c r="AG493" s="79"/>
      <c r="AH493" s="80" t="str">
        <f>IFERROR((YEAR(AC494)-YEAR(AC493))*12+(MONTH(AC494)-MONTH(AC493))+1,"")</f>
        <v/>
      </c>
      <c r="AI493" s="79" t="str">
        <f>IF(AH493=1,"sm","ac")</f>
        <v>ac</v>
      </c>
      <c r="AJ493" s="78" t="str">
        <f t="shared" si="475"/>
        <v/>
      </c>
      <c r="AK493" s="77" t="str">
        <f t="shared" si="476"/>
        <v/>
      </c>
      <c r="AL493" s="77" t="str">
        <f t="shared" si="477"/>
        <v/>
      </c>
      <c r="AM493" s="82"/>
      <c r="AN493" s="77"/>
      <c r="AO493" s="77"/>
      <c r="AP493" s="77"/>
      <c r="AQ493" s="77"/>
      <c r="AR493" s="77"/>
      <c r="AS493" s="77"/>
      <c r="AT493" s="77"/>
      <c r="AU493" s="77"/>
      <c r="AV493" s="77"/>
      <c r="AW493" s="77"/>
    </row>
    <row r="494" spans="1:49" ht="13.5" customHeight="1" x14ac:dyDescent="0.15">
      <c r="A494" s="181">
        <v>208</v>
      </c>
      <c r="B494" s="71" t="str">
        <f>IF(職歴入力シート!C419="昭和","S",IF(職歴入力シート!C419="平成","H",IF(職歴入力シート!C419="令和","R","")))</f>
        <v/>
      </c>
      <c r="C494" s="51">
        <f>職歴入力シート!D419</f>
        <v>0</v>
      </c>
      <c r="D494" s="55">
        <f>職歴入力シート!E419</f>
        <v>0</v>
      </c>
      <c r="E494" s="52">
        <f>職歴入力シート!F419</f>
        <v>0</v>
      </c>
      <c r="F494" s="184">
        <f>職歴入力シート!G419</f>
        <v>0</v>
      </c>
      <c r="G494" s="184"/>
      <c r="H494" s="184"/>
      <c r="I494" s="184"/>
      <c r="J494" s="184"/>
      <c r="K494" s="184"/>
      <c r="L494" s="186">
        <f>職歴入力シート!H419</f>
        <v>0</v>
      </c>
      <c r="M494" s="187"/>
      <c r="N494" s="188"/>
      <c r="O494" s="184">
        <f>職歴入力シート!I419</f>
        <v>0</v>
      </c>
      <c r="P494" s="184"/>
      <c r="Q494" s="184"/>
      <c r="R494" s="184">
        <f>職歴入力シート!J419</f>
        <v>0</v>
      </c>
      <c r="S494" s="184"/>
      <c r="T494" s="189"/>
      <c r="V494" s="191" t="str">
        <f t="shared" ref="V494:V540" si="486">AM494</f>
        <v/>
      </c>
      <c r="W494" s="193"/>
      <c r="X494" s="195"/>
      <c r="Z494" s="78" t="str">
        <f t="shared" si="470"/>
        <v>0</v>
      </c>
      <c r="AA494" s="77">
        <f t="shared" si="471"/>
        <v>0</v>
      </c>
      <c r="AB494" s="77">
        <f t="shared" si="472"/>
        <v>0</v>
      </c>
      <c r="AC494" s="79" t="str">
        <f t="shared" si="473"/>
        <v>33.0.0</v>
      </c>
      <c r="AD494" s="179" t="str">
        <f t="shared" ref="AD494" si="487">IFERROR((YEAR(AC495)-YEAR(AC494))*12+(MONTH(AC495)-MONTH(AC494))+1,"")</f>
        <v/>
      </c>
      <c r="AE494" s="180" t="str">
        <f>IF(AD494=1,"sm","ac")</f>
        <v>ac</v>
      </c>
      <c r="AF494" s="80" t="str">
        <f t="shared" ref="AF494" si="488">IFERROR((YEAR(AC494)-YEAR(AC493))*12+(MONTH(AC494)-MONTH(AC493))+1,"")</f>
        <v/>
      </c>
      <c r="AG494" s="79" t="str">
        <f>IF(AF494=1,"sm","ac")</f>
        <v>ac</v>
      </c>
      <c r="AH494" s="84"/>
      <c r="AI494" s="83"/>
      <c r="AJ494" s="78" t="str">
        <f t="shared" si="475"/>
        <v/>
      </c>
      <c r="AK494" s="77" t="str">
        <f t="shared" si="476"/>
        <v/>
      </c>
      <c r="AL494" s="77" t="str">
        <f t="shared" si="477"/>
        <v/>
      </c>
      <c r="AM494" s="81" t="str">
        <f>IF(AND(AE494="sm",AG494="sm",AI495="sm"),AO494,IF(AND(AE494="sm",AG494="sm",AI495="ac"),AP494,IF(AND(AE494="sm",AG494="ac",AI495="sm"),AQ494,IF(AND(AE494="sm",AG494="ac",AI495="ac"),AR494,IF(AND(AE494="ac",AG494="sm",AI495="sm"),AS494,IF(AND(AE494="ac",AG494="sm",AI495="ac"),AT494,IF(AND(AE494="ac",AG494="ac",AI495="sm"),AU494,IF(AND(AE494="ac",AG494="ac",AI495="ac"),AV494,"－"))))))))</f>
        <v/>
      </c>
      <c r="AN494" s="77"/>
      <c r="AO494" s="77" t="e">
        <f>IF(OR(AF494&lt;=0,AH495&lt;=0),"／",IF(AL495-AL494+1&gt;=AK494/2,AD494,IF(AL493-AL492+1&gt;AL495-AL494+1,AD494-1,AD494)))</f>
        <v>#VALUE!</v>
      </c>
      <c r="AP494" s="77" t="e">
        <f>IF(OR(AF494&lt;=0,AH495&lt;=0),"／",IF(AL494&lt;=AK494/2+1,AD494,AD494-1))</f>
        <v>#VALUE!</v>
      </c>
      <c r="AQ494" s="77" t="e">
        <f>IF(OR(AF494&lt;=0,AH495&lt;=0),"／",IF(AL495&lt;AK495/2,AD494-1,AD494))</f>
        <v>#VALUE!</v>
      </c>
      <c r="AR494" s="77" t="str">
        <f>IF(OR(AF494&lt;=0,AH495&lt;=0),"／",AD494)</f>
        <v/>
      </c>
      <c r="AS494" s="77" t="e">
        <f>IF(OR(AF494&lt;=0,AH495&lt;=0),"／",IF(AND(AL494&gt;=AK494/2+1,AL495&gt;=AK495/2),AD494-1,IF(AND(AL494&gt;=AK494/2+1,AL495&lt;AK495/2+1),AD494-2,IF(AND(AL494&lt;=AK494/2,AL495&gt;=AK495/2),AD494,IF(AND(AL494&lt;=AK494/2,AL495&lt;AK495/2),AD494-1,AD494)))))</f>
        <v>#VALUE!</v>
      </c>
      <c r="AT494" s="77" t="e">
        <f>IF(OR(AF494&lt;=0,AH495&lt;=0),"／",IF(AL494&lt;(AK494/2+1),AD494,AD494-1))</f>
        <v>#VALUE!</v>
      </c>
      <c r="AU494" s="77" t="e">
        <f>IF(OR(AF494&lt;=0,AH495&lt;=0),"／",IF(AL495&gt;=AK495/2,AD494,AD494-1))</f>
        <v>#VALUE!</v>
      </c>
      <c r="AV494" s="77" t="str">
        <f>IF(OR(AF494&lt;=0,AH495&lt;=0),"／",AD494)</f>
        <v/>
      </c>
      <c r="AW494" s="77"/>
    </row>
    <row r="495" spans="1:49" x14ac:dyDescent="0.15">
      <c r="A495" s="181"/>
      <c r="B495" s="72" t="str">
        <f>IF(職歴入力シート!C420="昭和","S",IF(職歴入力シート!C420="平成","H",IF(職歴入力シート!C420="令和","R","")))</f>
        <v/>
      </c>
      <c r="C495" s="53">
        <f>職歴入力シート!D420</f>
        <v>0</v>
      </c>
      <c r="D495" s="56">
        <f>職歴入力シート!E420</f>
        <v>0</v>
      </c>
      <c r="E495" s="54">
        <f>職歴入力シート!F420</f>
        <v>0</v>
      </c>
      <c r="F495" s="200"/>
      <c r="G495" s="200"/>
      <c r="H495" s="200"/>
      <c r="I495" s="200"/>
      <c r="J495" s="200"/>
      <c r="K495" s="200"/>
      <c r="L495" s="205">
        <f>職歴入力シート!H420</f>
        <v>0</v>
      </c>
      <c r="M495" s="206"/>
      <c r="N495" s="207"/>
      <c r="O495" s="200"/>
      <c r="P495" s="200"/>
      <c r="Q495" s="200"/>
      <c r="R495" s="200"/>
      <c r="S495" s="200"/>
      <c r="T495" s="201"/>
      <c r="V495" s="202"/>
      <c r="W495" s="203"/>
      <c r="X495" s="204"/>
      <c r="Z495" s="78" t="str">
        <f t="shared" si="470"/>
        <v>0</v>
      </c>
      <c r="AA495" s="77">
        <f t="shared" si="471"/>
        <v>0</v>
      </c>
      <c r="AB495" s="77">
        <f t="shared" si="472"/>
        <v>0</v>
      </c>
      <c r="AC495" s="79" t="str">
        <f t="shared" si="473"/>
        <v>33.0.0</v>
      </c>
      <c r="AD495" s="179"/>
      <c r="AE495" s="180"/>
      <c r="AF495" s="79"/>
      <c r="AG495" s="79"/>
      <c r="AH495" s="80" t="str">
        <f>IFERROR((YEAR(AC496)-YEAR(AC495))*12+(MONTH(AC496)-MONTH(AC495))+1,"")</f>
        <v/>
      </c>
      <c r="AI495" s="79" t="str">
        <f>IF(AH495=1,"sm","ac")</f>
        <v>ac</v>
      </c>
      <c r="AJ495" s="78" t="str">
        <f t="shared" si="475"/>
        <v/>
      </c>
      <c r="AK495" s="77" t="str">
        <f t="shared" si="476"/>
        <v/>
      </c>
      <c r="AL495" s="77" t="str">
        <f t="shared" si="477"/>
        <v/>
      </c>
      <c r="AM495" s="82"/>
      <c r="AN495" s="77"/>
      <c r="AO495" s="77"/>
      <c r="AP495" s="77"/>
      <c r="AQ495" s="77"/>
      <c r="AR495" s="77"/>
      <c r="AS495" s="77"/>
      <c r="AT495" s="77"/>
      <c r="AU495" s="77"/>
      <c r="AV495" s="77"/>
      <c r="AW495" s="77"/>
    </row>
    <row r="496" spans="1:49" ht="13.5" customHeight="1" x14ac:dyDescent="0.15">
      <c r="A496" s="181">
        <v>209</v>
      </c>
      <c r="B496" s="71" t="str">
        <f>IF(職歴入力シート!C421="昭和","S",IF(職歴入力シート!C421="平成","H",IF(職歴入力シート!C421="令和","R","")))</f>
        <v/>
      </c>
      <c r="C496" s="51">
        <f>職歴入力シート!D421</f>
        <v>0</v>
      </c>
      <c r="D496" s="55">
        <f>職歴入力シート!E421</f>
        <v>0</v>
      </c>
      <c r="E496" s="52">
        <f>職歴入力シート!F421</f>
        <v>0</v>
      </c>
      <c r="F496" s="184">
        <f>職歴入力シート!G421</f>
        <v>0</v>
      </c>
      <c r="G496" s="184"/>
      <c r="H496" s="184"/>
      <c r="I496" s="184"/>
      <c r="J496" s="184"/>
      <c r="K496" s="184"/>
      <c r="L496" s="186">
        <f>職歴入力シート!H421</f>
        <v>0</v>
      </c>
      <c r="M496" s="187"/>
      <c r="N496" s="188"/>
      <c r="O496" s="184">
        <f>職歴入力シート!I421</f>
        <v>0</v>
      </c>
      <c r="P496" s="184"/>
      <c r="Q496" s="184"/>
      <c r="R496" s="184">
        <f>職歴入力シート!J421</f>
        <v>0</v>
      </c>
      <c r="S496" s="184"/>
      <c r="T496" s="189"/>
      <c r="V496" s="191" t="str">
        <f t="shared" si="486"/>
        <v/>
      </c>
      <c r="W496" s="193"/>
      <c r="X496" s="195"/>
      <c r="Z496" s="78" t="str">
        <f t="shared" si="470"/>
        <v>0</v>
      </c>
      <c r="AA496" s="77">
        <f t="shared" si="471"/>
        <v>0</v>
      </c>
      <c r="AB496" s="77">
        <f t="shared" si="472"/>
        <v>0</v>
      </c>
      <c r="AC496" s="79" t="str">
        <f t="shared" si="473"/>
        <v>33.0.0</v>
      </c>
      <c r="AD496" s="179" t="str">
        <f t="shared" ref="AD496" si="489">IFERROR((YEAR(AC497)-YEAR(AC496))*12+(MONTH(AC497)-MONTH(AC496))+1,"")</f>
        <v/>
      </c>
      <c r="AE496" s="180" t="str">
        <f>IF(AD496=1,"sm","ac")</f>
        <v>ac</v>
      </c>
      <c r="AF496" s="80" t="str">
        <f t="shared" ref="AF496" si="490">IFERROR((YEAR(AC496)-YEAR(AC495))*12+(MONTH(AC496)-MONTH(AC495))+1,"")</f>
        <v/>
      </c>
      <c r="AG496" s="79" t="str">
        <f>IF(AF496=1,"sm","ac")</f>
        <v>ac</v>
      </c>
      <c r="AH496" s="84"/>
      <c r="AI496" s="83"/>
      <c r="AJ496" s="78" t="str">
        <f t="shared" si="475"/>
        <v/>
      </c>
      <c r="AK496" s="77" t="str">
        <f t="shared" si="476"/>
        <v/>
      </c>
      <c r="AL496" s="77" t="str">
        <f t="shared" si="477"/>
        <v/>
      </c>
      <c r="AM496" s="81" t="str">
        <f>IF(AND(AE496="sm",AG496="sm",AI497="sm"),AO496,IF(AND(AE496="sm",AG496="sm",AI497="ac"),AP496,IF(AND(AE496="sm",AG496="ac",AI497="sm"),AQ496,IF(AND(AE496="sm",AG496="ac",AI497="ac"),AR496,IF(AND(AE496="ac",AG496="sm",AI497="sm"),AS496,IF(AND(AE496="ac",AG496="sm",AI497="ac"),AT496,IF(AND(AE496="ac",AG496="ac",AI497="sm"),AU496,IF(AND(AE496="ac",AG496="ac",AI497="ac"),AV496,"－"))))))))</f>
        <v/>
      </c>
      <c r="AN496" s="77"/>
      <c r="AO496" s="77" t="e">
        <f>IF(OR(AF496&lt;=0,AH497&lt;=0),"／",IF(AL497-AL496+1&gt;=AK496/2,AD496,IF(AL495-AL494+1&gt;AL497-AL496+1,AD496-1,AD496)))</f>
        <v>#VALUE!</v>
      </c>
      <c r="AP496" s="77" t="e">
        <f>IF(OR(AF496&lt;=0,AH497&lt;=0),"／",IF(AL496&lt;=AK496/2+1,AD496,AD496-1))</f>
        <v>#VALUE!</v>
      </c>
      <c r="AQ496" s="77" t="e">
        <f>IF(OR(AF496&lt;=0,AH497&lt;=0),"／",IF(AL497&lt;AK497/2,AD496-1,AD496))</f>
        <v>#VALUE!</v>
      </c>
      <c r="AR496" s="77" t="str">
        <f>IF(OR(AF496&lt;=0,AH497&lt;=0),"／",AD496)</f>
        <v/>
      </c>
      <c r="AS496" s="77" t="e">
        <f>IF(OR(AF496&lt;=0,AH497&lt;=0),"／",IF(AND(AL496&gt;=AK496/2+1,AL497&gt;=AK497/2),AD496-1,IF(AND(AL496&gt;=AK496/2+1,AL497&lt;AK497/2+1),AD496-2,IF(AND(AL496&lt;=AK496/2,AL497&gt;=AK497/2),AD496,IF(AND(AL496&lt;=AK496/2,AL497&lt;AK497/2),AD496-1,AD496)))))</f>
        <v>#VALUE!</v>
      </c>
      <c r="AT496" s="77" t="e">
        <f>IF(OR(AF496&lt;=0,AH497&lt;=0),"／",IF(AL496&lt;(AK496/2+1),AD496,AD496-1))</f>
        <v>#VALUE!</v>
      </c>
      <c r="AU496" s="77" t="e">
        <f>IF(OR(AF496&lt;=0,AH497&lt;=0),"／",IF(AL497&gt;=AK497/2,AD496,AD496-1))</f>
        <v>#VALUE!</v>
      </c>
      <c r="AV496" s="77" t="str">
        <f>IF(OR(AF496&lt;=0,AH497&lt;=0),"／",AD496)</f>
        <v/>
      </c>
      <c r="AW496" s="77"/>
    </row>
    <row r="497" spans="1:49" x14ac:dyDescent="0.15">
      <c r="A497" s="181"/>
      <c r="B497" s="72" t="str">
        <f>IF(職歴入力シート!C422="昭和","S",IF(職歴入力シート!C422="平成","H",IF(職歴入力シート!C422="令和","R","")))</f>
        <v/>
      </c>
      <c r="C497" s="53">
        <f>職歴入力シート!D422</f>
        <v>0</v>
      </c>
      <c r="D497" s="56">
        <f>職歴入力シート!E422</f>
        <v>0</v>
      </c>
      <c r="E497" s="54">
        <f>職歴入力シート!F422</f>
        <v>0</v>
      </c>
      <c r="F497" s="200"/>
      <c r="G497" s="200"/>
      <c r="H497" s="200"/>
      <c r="I497" s="200"/>
      <c r="J497" s="200"/>
      <c r="K497" s="200"/>
      <c r="L497" s="205">
        <f>職歴入力シート!H422</f>
        <v>0</v>
      </c>
      <c r="M497" s="206"/>
      <c r="N497" s="207"/>
      <c r="O497" s="200"/>
      <c r="P497" s="200"/>
      <c r="Q497" s="200"/>
      <c r="R497" s="200"/>
      <c r="S497" s="200"/>
      <c r="T497" s="201"/>
      <c r="V497" s="202"/>
      <c r="W497" s="203"/>
      <c r="X497" s="204"/>
      <c r="Z497" s="78" t="str">
        <f t="shared" si="470"/>
        <v>0</v>
      </c>
      <c r="AA497" s="77">
        <f t="shared" si="471"/>
        <v>0</v>
      </c>
      <c r="AB497" s="77">
        <f t="shared" si="472"/>
        <v>0</v>
      </c>
      <c r="AC497" s="79" t="str">
        <f t="shared" si="473"/>
        <v>33.0.0</v>
      </c>
      <c r="AD497" s="179"/>
      <c r="AE497" s="180"/>
      <c r="AF497" s="79"/>
      <c r="AG497" s="79"/>
      <c r="AH497" s="80" t="str">
        <f>IFERROR((YEAR(AC498)-YEAR(AC497))*12+(MONTH(AC498)-MONTH(AC497))+1,"")</f>
        <v/>
      </c>
      <c r="AI497" s="79" t="str">
        <f>IF(AH497=1,"sm","ac")</f>
        <v>ac</v>
      </c>
      <c r="AJ497" s="78" t="str">
        <f t="shared" si="475"/>
        <v/>
      </c>
      <c r="AK497" s="77" t="str">
        <f t="shared" si="476"/>
        <v/>
      </c>
      <c r="AL497" s="77" t="str">
        <f t="shared" si="477"/>
        <v/>
      </c>
      <c r="AM497" s="82"/>
      <c r="AN497" s="77"/>
      <c r="AO497" s="77"/>
      <c r="AP497" s="77"/>
      <c r="AQ497" s="77"/>
      <c r="AR497" s="77"/>
      <c r="AS497" s="77"/>
      <c r="AT497" s="77"/>
      <c r="AU497" s="77"/>
      <c r="AV497" s="77"/>
      <c r="AW497" s="77"/>
    </row>
    <row r="498" spans="1:49" ht="13.5" customHeight="1" x14ac:dyDescent="0.15">
      <c r="A498" s="181">
        <v>210</v>
      </c>
      <c r="B498" s="71" t="str">
        <f>IF(職歴入力シート!C423="昭和","S",IF(職歴入力シート!C423="平成","H",IF(職歴入力シート!C423="令和","R","")))</f>
        <v/>
      </c>
      <c r="C498" s="51">
        <f>職歴入力シート!D423</f>
        <v>0</v>
      </c>
      <c r="D498" s="55">
        <f>職歴入力シート!E423</f>
        <v>0</v>
      </c>
      <c r="E498" s="52">
        <f>職歴入力シート!F423</f>
        <v>0</v>
      </c>
      <c r="F498" s="184">
        <f>職歴入力シート!G423</f>
        <v>0</v>
      </c>
      <c r="G498" s="184"/>
      <c r="H498" s="184"/>
      <c r="I498" s="184"/>
      <c r="J498" s="184"/>
      <c r="K498" s="184"/>
      <c r="L498" s="186">
        <f>職歴入力シート!H423</f>
        <v>0</v>
      </c>
      <c r="M498" s="187"/>
      <c r="N498" s="188"/>
      <c r="O498" s="184">
        <f>職歴入力シート!I423</f>
        <v>0</v>
      </c>
      <c r="P498" s="184"/>
      <c r="Q498" s="184"/>
      <c r="R498" s="184">
        <f>職歴入力シート!J423</f>
        <v>0</v>
      </c>
      <c r="S498" s="184"/>
      <c r="T498" s="189"/>
      <c r="V498" s="191" t="str">
        <f t="shared" si="486"/>
        <v/>
      </c>
      <c r="W498" s="193"/>
      <c r="X498" s="195"/>
      <c r="Z498" s="78" t="str">
        <f t="shared" si="470"/>
        <v>0</v>
      </c>
      <c r="AA498" s="77">
        <f t="shared" si="471"/>
        <v>0</v>
      </c>
      <c r="AB498" s="77">
        <f t="shared" si="472"/>
        <v>0</v>
      </c>
      <c r="AC498" s="79" t="str">
        <f t="shared" si="473"/>
        <v>33.0.0</v>
      </c>
      <c r="AD498" s="179" t="str">
        <f t="shared" ref="AD498" si="491">IFERROR((YEAR(AC499)-YEAR(AC498))*12+(MONTH(AC499)-MONTH(AC498))+1,"")</f>
        <v/>
      </c>
      <c r="AE498" s="180" t="str">
        <f>IF(AD498=1,"sm","ac")</f>
        <v>ac</v>
      </c>
      <c r="AF498" s="80" t="str">
        <f t="shared" ref="AF498" si="492">IFERROR((YEAR(AC498)-YEAR(AC497))*12+(MONTH(AC498)-MONTH(AC497))+1,"")</f>
        <v/>
      </c>
      <c r="AG498" s="79" t="str">
        <f>IF(AF498=1,"sm","ac")</f>
        <v>ac</v>
      </c>
      <c r="AH498" s="84"/>
      <c r="AI498" s="83"/>
      <c r="AJ498" s="78" t="str">
        <f t="shared" si="475"/>
        <v/>
      </c>
      <c r="AK498" s="77" t="str">
        <f t="shared" si="476"/>
        <v/>
      </c>
      <c r="AL498" s="77" t="str">
        <f t="shared" si="477"/>
        <v/>
      </c>
      <c r="AM498" s="81" t="str">
        <f>IF(AND(AE498="sm",AG498="sm",AI499="sm"),AO498,IF(AND(AE498="sm",AG498="sm",AI499="ac"),AP498,IF(AND(AE498="sm",AG498="ac",AI499="sm"),AQ498,IF(AND(AE498="sm",AG498="ac",AI499="ac"),AR498,IF(AND(AE498="ac",AG498="sm",AI499="sm"),AS498,IF(AND(AE498="ac",AG498="sm",AI499="ac"),AT498,IF(AND(AE498="ac",AG498="ac",AI499="sm"),AU498,IF(AND(AE498="ac",AG498="ac",AI499="ac"),AV498,"－"))))))))</f>
        <v/>
      </c>
      <c r="AN498" s="77"/>
      <c r="AO498" s="77" t="e">
        <f>IF(OR(AF498&lt;=0,AH499&lt;=0),"／",IF(AL499-AL498+1&gt;=AK498/2,AD498,IF(AL497-AL496+1&gt;AL499-AL498+1,AD498-1,AD498)))</f>
        <v>#VALUE!</v>
      </c>
      <c r="AP498" s="77" t="e">
        <f>IF(OR(AF498&lt;=0,AH499&lt;=0),"／",IF(AL498&lt;=AK498/2+1,AD498,AD498-1))</f>
        <v>#VALUE!</v>
      </c>
      <c r="AQ498" s="77" t="e">
        <f>IF(OR(AF498&lt;=0,AH499&lt;=0),"／",IF(AL499&lt;AK499/2,AD498-1,AD498))</f>
        <v>#VALUE!</v>
      </c>
      <c r="AR498" s="77" t="str">
        <f>IF(OR(AF498&lt;=0,AH499&lt;=0),"／",AD498)</f>
        <v/>
      </c>
      <c r="AS498" s="77" t="e">
        <f>IF(OR(AF498&lt;=0,AH499&lt;=0),"／",IF(AND(AL498&gt;=AK498/2+1,AL499&gt;=AK499/2),AD498-1,IF(AND(AL498&gt;=AK498/2+1,AL499&lt;AK499/2+1),AD498-2,IF(AND(AL498&lt;=AK498/2,AL499&gt;=AK499/2),AD498,IF(AND(AL498&lt;=AK498/2,AL499&lt;AK499/2),AD498-1,AD498)))))</f>
        <v>#VALUE!</v>
      </c>
      <c r="AT498" s="77" t="e">
        <f>IF(OR(AF498&lt;=0,AH499&lt;=0),"／",IF(AL498&lt;(AK498/2+1),AD498,AD498-1))</f>
        <v>#VALUE!</v>
      </c>
      <c r="AU498" s="77" t="e">
        <f>IF(OR(AF498&lt;=0,AH499&lt;=0),"／",IF(AL499&gt;=AK499/2,AD498,AD498-1))</f>
        <v>#VALUE!</v>
      </c>
      <c r="AV498" s="77" t="str">
        <f>IF(OR(AF498&lt;=0,AH499&lt;=0),"／",AD498)</f>
        <v/>
      </c>
      <c r="AW498" s="77"/>
    </row>
    <row r="499" spans="1:49" x14ac:dyDescent="0.15">
      <c r="A499" s="181"/>
      <c r="B499" s="72" t="str">
        <f>IF(職歴入力シート!C424="昭和","S",IF(職歴入力シート!C424="平成","H",IF(職歴入力シート!C424="令和","R","")))</f>
        <v/>
      </c>
      <c r="C499" s="53">
        <f>職歴入力シート!D424</f>
        <v>0</v>
      </c>
      <c r="D499" s="56">
        <f>職歴入力シート!E424</f>
        <v>0</v>
      </c>
      <c r="E499" s="54">
        <f>職歴入力シート!F424</f>
        <v>0</v>
      </c>
      <c r="F499" s="200"/>
      <c r="G499" s="200"/>
      <c r="H499" s="200"/>
      <c r="I499" s="200"/>
      <c r="J499" s="200"/>
      <c r="K499" s="200"/>
      <c r="L499" s="205">
        <f>職歴入力シート!H424</f>
        <v>0</v>
      </c>
      <c r="M499" s="206"/>
      <c r="N499" s="207"/>
      <c r="O499" s="200"/>
      <c r="P499" s="200"/>
      <c r="Q499" s="200"/>
      <c r="R499" s="200"/>
      <c r="S499" s="200"/>
      <c r="T499" s="201"/>
      <c r="V499" s="202"/>
      <c r="W499" s="203"/>
      <c r="X499" s="204"/>
      <c r="Z499" s="78" t="str">
        <f t="shared" si="470"/>
        <v>0</v>
      </c>
      <c r="AA499" s="77">
        <f t="shared" si="471"/>
        <v>0</v>
      </c>
      <c r="AB499" s="77">
        <f t="shared" si="472"/>
        <v>0</v>
      </c>
      <c r="AC499" s="79" t="str">
        <f t="shared" si="473"/>
        <v>33.0.0</v>
      </c>
      <c r="AD499" s="179"/>
      <c r="AE499" s="180"/>
      <c r="AF499" s="79"/>
      <c r="AG499" s="79"/>
      <c r="AH499" s="80" t="str">
        <f>IFERROR((YEAR(AC500)-YEAR(AC499))*12+(MONTH(AC500)-MONTH(AC499))+1,"")</f>
        <v/>
      </c>
      <c r="AI499" s="79" t="str">
        <f>IF(AH499=1,"sm","ac")</f>
        <v>ac</v>
      </c>
      <c r="AJ499" s="78" t="str">
        <f t="shared" si="475"/>
        <v/>
      </c>
      <c r="AK499" s="77" t="str">
        <f t="shared" si="476"/>
        <v/>
      </c>
      <c r="AL499" s="77" t="str">
        <f t="shared" si="477"/>
        <v/>
      </c>
      <c r="AM499" s="82"/>
      <c r="AN499" s="77"/>
      <c r="AO499" s="77"/>
      <c r="AP499" s="77"/>
      <c r="AQ499" s="77"/>
      <c r="AR499" s="77"/>
      <c r="AS499" s="77"/>
      <c r="AT499" s="77"/>
      <c r="AU499" s="77"/>
      <c r="AV499" s="77"/>
      <c r="AW499" s="77"/>
    </row>
    <row r="500" spans="1:49" ht="13.5" customHeight="1" x14ac:dyDescent="0.15">
      <c r="A500" s="181">
        <v>211</v>
      </c>
      <c r="B500" s="71" t="str">
        <f>IF(職歴入力シート!C425="昭和","S",IF(職歴入力シート!C425="平成","H",IF(職歴入力シート!C425="令和","R","")))</f>
        <v/>
      </c>
      <c r="C500" s="51">
        <f>職歴入力シート!D425</f>
        <v>0</v>
      </c>
      <c r="D500" s="55">
        <f>職歴入力シート!E425</f>
        <v>0</v>
      </c>
      <c r="E500" s="52">
        <f>職歴入力シート!F425</f>
        <v>0</v>
      </c>
      <c r="F500" s="184">
        <f>職歴入力シート!G425</f>
        <v>0</v>
      </c>
      <c r="G500" s="184"/>
      <c r="H500" s="184"/>
      <c r="I500" s="184"/>
      <c r="J500" s="184"/>
      <c r="K500" s="184"/>
      <c r="L500" s="186">
        <f>職歴入力シート!H425</f>
        <v>0</v>
      </c>
      <c r="M500" s="187"/>
      <c r="N500" s="188"/>
      <c r="O500" s="184">
        <f>職歴入力シート!I425</f>
        <v>0</v>
      </c>
      <c r="P500" s="184"/>
      <c r="Q500" s="184"/>
      <c r="R500" s="184">
        <f>職歴入力シート!J425</f>
        <v>0</v>
      </c>
      <c r="S500" s="184"/>
      <c r="T500" s="189"/>
      <c r="V500" s="191" t="str">
        <f t="shared" si="486"/>
        <v/>
      </c>
      <c r="W500" s="193"/>
      <c r="X500" s="195"/>
      <c r="Z500" s="78" t="str">
        <f t="shared" si="470"/>
        <v>0</v>
      </c>
      <c r="AA500" s="77">
        <f t="shared" si="471"/>
        <v>0</v>
      </c>
      <c r="AB500" s="77">
        <f t="shared" si="472"/>
        <v>0</v>
      </c>
      <c r="AC500" s="79" t="str">
        <f t="shared" si="473"/>
        <v>33.0.0</v>
      </c>
      <c r="AD500" s="179" t="str">
        <f t="shared" ref="AD500" si="493">IFERROR((YEAR(AC501)-YEAR(AC500))*12+(MONTH(AC501)-MONTH(AC500))+1,"")</f>
        <v/>
      </c>
      <c r="AE500" s="180" t="str">
        <f>IF(AD500=1,"sm","ac")</f>
        <v>ac</v>
      </c>
      <c r="AF500" s="80" t="str">
        <f t="shared" ref="AF500" si="494">IFERROR((YEAR(AC500)-YEAR(AC499))*12+(MONTH(AC500)-MONTH(AC499))+1,"")</f>
        <v/>
      </c>
      <c r="AG500" s="79" t="str">
        <f>IF(AF500=1,"sm","ac")</f>
        <v>ac</v>
      </c>
      <c r="AH500" s="84"/>
      <c r="AI500" s="83"/>
      <c r="AJ500" s="78" t="str">
        <f t="shared" si="475"/>
        <v/>
      </c>
      <c r="AK500" s="77" t="str">
        <f t="shared" si="476"/>
        <v/>
      </c>
      <c r="AL500" s="77" t="str">
        <f t="shared" si="477"/>
        <v/>
      </c>
      <c r="AM500" s="81" t="str">
        <f>IF(AND(AE500="sm",AG500="sm",AI501="sm"),AO500,IF(AND(AE500="sm",AG500="sm",AI501="ac"),AP500,IF(AND(AE500="sm",AG500="ac",AI501="sm"),AQ500,IF(AND(AE500="sm",AG500="ac",AI501="ac"),AR500,IF(AND(AE500="ac",AG500="sm",AI501="sm"),AS500,IF(AND(AE500="ac",AG500="sm",AI501="ac"),AT500,IF(AND(AE500="ac",AG500="ac",AI501="sm"),AU500,IF(AND(AE500="ac",AG500="ac",AI501="ac"),AV500,"－"))))))))</f>
        <v/>
      </c>
      <c r="AN500" s="77"/>
      <c r="AO500" s="77" t="e">
        <f>IF(OR(AF500&lt;=0,AH501&lt;=0),"／",IF(AL501-AL500+1&gt;=AK500/2,AD500,IF(AL499-AL498+1&gt;AL501-AL500+1,AD500-1,AD500)))</f>
        <v>#VALUE!</v>
      </c>
      <c r="AP500" s="77" t="e">
        <f>IF(OR(AF500&lt;=0,AH501&lt;=0),"／",IF(AL500&lt;=AK500/2+1,AD500,AD500-1))</f>
        <v>#VALUE!</v>
      </c>
      <c r="AQ500" s="77" t="e">
        <f>IF(OR(AF500&lt;=0,AH501&lt;=0),"／",IF(AL501&lt;AK501/2,AD500-1,AD500))</f>
        <v>#VALUE!</v>
      </c>
      <c r="AR500" s="77" t="str">
        <f>IF(OR(AF500&lt;=0,AH501&lt;=0),"／",AD500)</f>
        <v/>
      </c>
      <c r="AS500" s="77" t="e">
        <f>IF(OR(AF500&lt;=0,AH501&lt;=0),"／",IF(AND(AL500&gt;=AK500/2+1,AL501&gt;=AK501/2),AD500-1,IF(AND(AL500&gt;=AK500/2+1,AL501&lt;AK501/2+1),AD500-2,IF(AND(AL500&lt;=AK500/2,AL501&gt;=AK501/2),AD500,IF(AND(AL500&lt;=AK500/2,AL501&lt;AK501/2),AD500-1,AD500)))))</f>
        <v>#VALUE!</v>
      </c>
      <c r="AT500" s="77" t="e">
        <f>IF(OR(AF500&lt;=0,AH501&lt;=0),"／",IF(AL500&lt;(AK500/2+1),AD500,AD500-1))</f>
        <v>#VALUE!</v>
      </c>
      <c r="AU500" s="77" t="e">
        <f>IF(OR(AF500&lt;=0,AH501&lt;=0),"／",IF(AL501&gt;=AK501/2,AD500,AD500-1))</f>
        <v>#VALUE!</v>
      </c>
      <c r="AV500" s="77" t="str">
        <f>IF(OR(AF500&lt;=0,AH501&lt;=0),"／",AD500)</f>
        <v/>
      </c>
      <c r="AW500" s="77"/>
    </row>
    <row r="501" spans="1:49" x14ac:dyDescent="0.15">
      <c r="A501" s="181"/>
      <c r="B501" s="72" t="str">
        <f>IF(職歴入力シート!C426="昭和","S",IF(職歴入力シート!C426="平成","H",IF(職歴入力シート!C426="令和","R","")))</f>
        <v/>
      </c>
      <c r="C501" s="53">
        <f>職歴入力シート!D426</f>
        <v>0</v>
      </c>
      <c r="D501" s="56">
        <f>職歴入力シート!E426</f>
        <v>0</v>
      </c>
      <c r="E501" s="54">
        <f>職歴入力シート!F426</f>
        <v>0</v>
      </c>
      <c r="F501" s="200"/>
      <c r="G501" s="200"/>
      <c r="H501" s="200"/>
      <c r="I501" s="200"/>
      <c r="J501" s="200"/>
      <c r="K501" s="200"/>
      <c r="L501" s="205">
        <f>職歴入力シート!H426</f>
        <v>0</v>
      </c>
      <c r="M501" s="206"/>
      <c r="N501" s="207"/>
      <c r="O501" s="200"/>
      <c r="P501" s="200"/>
      <c r="Q501" s="200"/>
      <c r="R501" s="200"/>
      <c r="S501" s="200"/>
      <c r="T501" s="201"/>
      <c r="V501" s="202"/>
      <c r="W501" s="203"/>
      <c r="X501" s="204"/>
      <c r="Z501" s="78" t="str">
        <f t="shared" si="470"/>
        <v>0</v>
      </c>
      <c r="AA501" s="77">
        <f t="shared" si="471"/>
        <v>0</v>
      </c>
      <c r="AB501" s="77">
        <f t="shared" si="472"/>
        <v>0</v>
      </c>
      <c r="AC501" s="79" t="str">
        <f t="shared" si="473"/>
        <v>33.0.0</v>
      </c>
      <c r="AD501" s="179"/>
      <c r="AE501" s="180"/>
      <c r="AF501" s="79"/>
      <c r="AG501" s="79"/>
      <c r="AH501" s="80" t="str">
        <f>IFERROR((YEAR(AC502)-YEAR(AC501))*12+(MONTH(AC502)-MONTH(AC501))+1,"")</f>
        <v/>
      </c>
      <c r="AI501" s="79" t="str">
        <f>IF(AH501=1,"sm","ac")</f>
        <v>ac</v>
      </c>
      <c r="AJ501" s="78" t="str">
        <f t="shared" si="475"/>
        <v/>
      </c>
      <c r="AK501" s="77" t="str">
        <f t="shared" si="476"/>
        <v/>
      </c>
      <c r="AL501" s="77" t="str">
        <f t="shared" si="477"/>
        <v/>
      </c>
      <c r="AM501" s="82"/>
      <c r="AN501" s="77"/>
      <c r="AO501" s="77"/>
      <c r="AP501" s="77"/>
      <c r="AQ501" s="77"/>
      <c r="AR501" s="77"/>
      <c r="AS501" s="77"/>
      <c r="AT501" s="77"/>
      <c r="AU501" s="77"/>
      <c r="AV501" s="77"/>
      <c r="AW501" s="77"/>
    </row>
    <row r="502" spans="1:49" ht="13.5" customHeight="1" x14ac:dyDescent="0.15">
      <c r="A502" s="181">
        <v>212</v>
      </c>
      <c r="B502" s="71" t="str">
        <f>IF(職歴入力シート!C427="昭和","S",IF(職歴入力シート!C427="平成","H",IF(職歴入力シート!C427="令和","R","")))</f>
        <v/>
      </c>
      <c r="C502" s="51">
        <f>職歴入力シート!D427</f>
        <v>0</v>
      </c>
      <c r="D502" s="55">
        <f>職歴入力シート!E427</f>
        <v>0</v>
      </c>
      <c r="E502" s="52">
        <f>職歴入力シート!F427</f>
        <v>0</v>
      </c>
      <c r="F502" s="184">
        <f>職歴入力シート!G427</f>
        <v>0</v>
      </c>
      <c r="G502" s="184"/>
      <c r="H502" s="184"/>
      <c r="I502" s="184"/>
      <c r="J502" s="184"/>
      <c r="K502" s="184"/>
      <c r="L502" s="186">
        <f>職歴入力シート!H427</f>
        <v>0</v>
      </c>
      <c r="M502" s="187"/>
      <c r="N502" s="188"/>
      <c r="O502" s="184">
        <f>職歴入力シート!I427</f>
        <v>0</v>
      </c>
      <c r="P502" s="184"/>
      <c r="Q502" s="184"/>
      <c r="R502" s="184">
        <f>職歴入力シート!J427</f>
        <v>0</v>
      </c>
      <c r="S502" s="184"/>
      <c r="T502" s="189"/>
      <c r="V502" s="191" t="str">
        <f t="shared" si="486"/>
        <v/>
      </c>
      <c r="W502" s="193"/>
      <c r="X502" s="195"/>
      <c r="Z502" s="78" t="str">
        <f t="shared" si="470"/>
        <v>0</v>
      </c>
      <c r="AA502" s="77">
        <f t="shared" si="471"/>
        <v>0</v>
      </c>
      <c r="AB502" s="77">
        <f t="shared" si="472"/>
        <v>0</v>
      </c>
      <c r="AC502" s="79" t="str">
        <f t="shared" si="473"/>
        <v>33.0.0</v>
      </c>
      <c r="AD502" s="179" t="str">
        <f t="shared" ref="AD502" si="495">IFERROR((YEAR(AC503)-YEAR(AC502))*12+(MONTH(AC503)-MONTH(AC502))+1,"")</f>
        <v/>
      </c>
      <c r="AE502" s="180" t="str">
        <f>IF(AD502=1,"sm","ac")</f>
        <v>ac</v>
      </c>
      <c r="AF502" s="80" t="str">
        <f t="shared" ref="AF502" si="496">IFERROR((YEAR(AC502)-YEAR(AC501))*12+(MONTH(AC502)-MONTH(AC501))+1,"")</f>
        <v/>
      </c>
      <c r="AG502" s="79" t="str">
        <f>IF(AF502=1,"sm","ac")</f>
        <v>ac</v>
      </c>
      <c r="AH502" s="84"/>
      <c r="AI502" s="83"/>
      <c r="AJ502" s="78" t="str">
        <f t="shared" si="475"/>
        <v/>
      </c>
      <c r="AK502" s="77" t="str">
        <f t="shared" si="476"/>
        <v/>
      </c>
      <c r="AL502" s="77" t="str">
        <f t="shared" si="477"/>
        <v/>
      </c>
      <c r="AM502" s="81" t="str">
        <f>IF(AND(AE502="sm",AG502="sm",AI503="sm"),AO502,IF(AND(AE502="sm",AG502="sm",AI503="ac"),AP502,IF(AND(AE502="sm",AG502="ac",AI503="sm"),AQ502,IF(AND(AE502="sm",AG502="ac",AI503="ac"),AR502,IF(AND(AE502="ac",AG502="sm",AI503="sm"),AS502,IF(AND(AE502="ac",AG502="sm",AI503="ac"),AT502,IF(AND(AE502="ac",AG502="ac",AI503="sm"),AU502,IF(AND(AE502="ac",AG502="ac",AI503="ac"),AV502,"－"))))))))</f>
        <v/>
      </c>
      <c r="AN502" s="77"/>
      <c r="AO502" s="77" t="e">
        <f>IF(OR(AF502&lt;=0,AH503&lt;=0),"／",IF(AL503-AL502+1&gt;=AK502/2,AD502,IF(AL501-AL500+1&gt;AL503-AL502+1,AD502-1,AD502)))</f>
        <v>#VALUE!</v>
      </c>
      <c r="AP502" s="77" t="e">
        <f>IF(OR(AF502&lt;=0,AH503&lt;=0),"／",IF(AL502&lt;=AK502/2+1,AD502,AD502-1))</f>
        <v>#VALUE!</v>
      </c>
      <c r="AQ502" s="77" t="e">
        <f>IF(OR(AF502&lt;=0,AH503&lt;=0),"／",IF(AL503&lt;AK503/2,AD502-1,AD502))</f>
        <v>#VALUE!</v>
      </c>
      <c r="AR502" s="77" t="str">
        <f>IF(OR(AF502&lt;=0,AH503&lt;=0),"／",AD502)</f>
        <v/>
      </c>
      <c r="AS502" s="77" t="e">
        <f>IF(OR(AF502&lt;=0,AH503&lt;=0),"／",IF(AND(AL502&gt;=AK502/2+1,AL503&gt;=AK503/2),AD502-1,IF(AND(AL502&gt;=AK502/2+1,AL503&lt;AK503/2+1),AD502-2,IF(AND(AL502&lt;=AK502/2,AL503&gt;=AK503/2),AD502,IF(AND(AL502&lt;=AK502/2,AL503&lt;AK503/2),AD502-1,AD502)))))</f>
        <v>#VALUE!</v>
      </c>
      <c r="AT502" s="77" t="e">
        <f>IF(OR(AF502&lt;=0,AH503&lt;=0),"／",IF(AL502&lt;(AK502/2+1),AD502,AD502-1))</f>
        <v>#VALUE!</v>
      </c>
      <c r="AU502" s="77" t="e">
        <f>IF(OR(AF502&lt;=0,AH503&lt;=0),"／",IF(AL503&gt;=AK503/2,AD502,AD502-1))</f>
        <v>#VALUE!</v>
      </c>
      <c r="AV502" s="77" t="str">
        <f>IF(OR(AF502&lt;=0,AH503&lt;=0),"／",AD502)</f>
        <v/>
      </c>
      <c r="AW502" s="77"/>
    </row>
    <row r="503" spans="1:49" x14ac:dyDescent="0.15">
      <c r="A503" s="181"/>
      <c r="B503" s="72" t="str">
        <f>IF(職歴入力シート!C428="昭和","S",IF(職歴入力シート!C428="平成","H",IF(職歴入力シート!C428="令和","R","")))</f>
        <v/>
      </c>
      <c r="C503" s="53">
        <f>職歴入力シート!D428</f>
        <v>0</v>
      </c>
      <c r="D503" s="56">
        <f>職歴入力シート!E428</f>
        <v>0</v>
      </c>
      <c r="E503" s="54">
        <f>職歴入力シート!F428</f>
        <v>0</v>
      </c>
      <c r="F503" s="200"/>
      <c r="G503" s="200"/>
      <c r="H503" s="200"/>
      <c r="I503" s="200"/>
      <c r="J503" s="200"/>
      <c r="K503" s="200"/>
      <c r="L503" s="205">
        <f>職歴入力シート!H428</f>
        <v>0</v>
      </c>
      <c r="M503" s="206"/>
      <c r="N503" s="207"/>
      <c r="O503" s="200"/>
      <c r="P503" s="200"/>
      <c r="Q503" s="200"/>
      <c r="R503" s="200"/>
      <c r="S503" s="200"/>
      <c r="T503" s="201"/>
      <c r="V503" s="202"/>
      <c r="W503" s="203"/>
      <c r="X503" s="204"/>
      <c r="Z503" s="78" t="str">
        <f t="shared" si="470"/>
        <v>0</v>
      </c>
      <c r="AA503" s="77">
        <f t="shared" si="471"/>
        <v>0</v>
      </c>
      <c r="AB503" s="77">
        <f t="shared" si="472"/>
        <v>0</v>
      </c>
      <c r="AC503" s="79" t="str">
        <f t="shared" si="473"/>
        <v>33.0.0</v>
      </c>
      <c r="AD503" s="179"/>
      <c r="AE503" s="180"/>
      <c r="AF503" s="79"/>
      <c r="AG503" s="79"/>
      <c r="AH503" s="80" t="str">
        <f>IFERROR((YEAR(AC504)-YEAR(AC503))*12+(MONTH(AC504)-MONTH(AC503))+1,"")</f>
        <v/>
      </c>
      <c r="AI503" s="79" t="str">
        <f>IF(AH503=1,"sm","ac")</f>
        <v>ac</v>
      </c>
      <c r="AJ503" s="78" t="str">
        <f t="shared" si="475"/>
        <v/>
      </c>
      <c r="AK503" s="77" t="str">
        <f t="shared" si="476"/>
        <v/>
      </c>
      <c r="AL503" s="77" t="str">
        <f t="shared" si="477"/>
        <v/>
      </c>
      <c r="AM503" s="82"/>
      <c r="AN503" s="77"/>
      <c r="AO503" s="77"/>
      <c r="AP503" s="77"/>
      <c r="AQ503" s="77"/>
      <c r="AR503" s="77"/>
      <c r="AS503" s="77"/>
      <c r="AT503" s="77"/>
      <c r="AU503" s="77"/>
      <c r="AV503" s="77"/>
      <c r="AW503" s="77"/>
    </row>
    <row r="504" spans="1:49" ht="13.5" customHeight="1" x14ac:dyDescent="0.15">
      <c r="A504" s="181">
        <v>213</v>
      </c>
      <c r="B504" s="71" t="str">
        <f>IF(職歴入力シート!C429="昭和","S",IF(職歴入力シート!C429="平成","H",IF(職歴入力シート!C429="令和","R","")))</f>
        <v/>
      </c>
      <c r="C504" s="51">
        <f>職歴入力シート!D429</f>
        <v>0</v>
      </c>
      <c r="D504" s="55">
        <f>職歴入力シート!E429</f>
        <v>0</v>
      </c>
      <c r="E504" s="52">
        <f>職歴入力シート!F429</f>
        <v>0</v>
      </c>
      <c r="F504" s="184">
        <f>職歴入力シート!G429</f>
        <v>0</v>
      </c>
      <c r="G504" s="184"/>
      <c r="H504" s="184"/>
      <c r="I504" s="184"/>
      <c r="J504" s="184"/>
      <c r="K504" s="184"/>
      <c r="L504" s="186">
        <f>職歴入力シート!H429</f>
        <v>0</v>
      </c>
      <c r="M504" s="187"/>
      <c r="N504" s="188"/>
      <c r="O504" s="184">
        <f>職歴入力シート!I429</f>
        <v>0</v>
      </c>
      <c r="P504" s="184"/>
      <c r="Q504" s="184"/>
      <c r="R504" s="184">
        <f>職歴入力シート!J429</f>
        <v>0</v>
      </c>
      <c r="S504" s="184"/>
      <c r="T504" s="189"/>
      <c r="V504" s="191" t="str">
        <f t="shared" si="486"/>
        <v/>
      </c>
      <c r="W504" s="193"/>
      <c r="X504" s="195"/>
      <c r="Z504" s="78" t="str">
        <f t="shared" si="470"/>
        <v>0</v>
      </c>
      <c r="AA504" s="77">
        <f t="shared" si="471"/>
        <v>0</v>
      </c>
      <c r="AB504" s="77">
        <f t="shared" si="472"/>
        <v>0</v>
      </c>
      <c r="AC504" s="79" t="str">
        <f t="shared" si="473"/>
        <v>33.0.0</v>
      </c>
      <c r="AD504" s="179" t="str">
        <f t="shared" ref="AD504" si="497">IFERROR((YEAR(AC505)-YEAR(AC504))*12+(MONTH(AC505)-MONTH(AC504))+1,"")</f>
        <v/>
      </c>
      <c r="AE504" s="180" t="str">
        <f>IF(AD504=1,"sm","ac")</f>
        <v>ac</v>
      </c>
      <c r="AF504" s="80" t="str">
        <f t="shared" ref="AF504" si="498">IFERROR((YEAR(AC504)-YEAR(AC503))*12+(MONTH(AC504)-MONTH(AC503))+1,"")</f>
        <v/>
      </c>
      <c r="AG504" s="79" t="str">
        <f>IF(AF504=1,"sm","ac")</f>
        <v>ac</v>
      </c>
      <c r="AH504" s="84"/>
      <c r="AI504" s="83"/>
      <c r="AJ504" s="78" t="str">
        <f t="shared" si="475"/>
        <v/>
      </c>
      <c r="AK504" s="77" t="str">
        <f t="shared" si="476"/>
        <v/>
      </c>
      <c r="AL504" s="77" t="str">
        <f t="shared" si="477"/>
        <v/>
      </c>
      <c r="AM504" s="81" t="str">
        <f>IF(AND(AE504="sm",AG504="sm",AI505="sm"),AO504,IF(AND(AE504="sm",AG504="sm",AI505="ac"),AP504,IF(AND(AE504="sm",AG504="ac",AI505="sm"),AQ504,IF(AND(AE504="sm",AG504="ac",AI505="ac"),AR504,IF(AND(AE504="ac",AG504="sm",AI505="sm"),AS504,IF(AND(AE504="ac",AG504="sm",AI505="ac"),AT504,IF(AND(AE504="ac",AG504="ac",AI505="sm"),AU504,IF(AND(AE504="ac",AG504="ac",AI505="ac"),AV504,"－"))))))))</f>
        <v/>
      </c>
      <c r="AN504" s="77"/>
      <c r="AO504" s="77" t="e">
        <f>IF(OR(AF504&lt;=0,AH505&lt;=0),"／",IF(AL505-AL504+1&gt;=AK504/2,AD504,IF(AL503-AL502+1&gt;AL505-AL504+1,AD504-1,AD504)))</f>
        <v>#VALUE!</v>
      </c>
      <c r="AP504" s="77" t="e">
        <f>IF(OR(AF504&lt;=0,AH505&lt;=0),"／",IF(AL504&lt;=AK504/2+1,AD504,AD504-1))</f>
        <v>#VALUE!</v>
      </c>
      <c r="AQ504" s="77" t="e">
        <f>IF(OR(AF504&lt;=0,AH505&lt;=0),"／",IF(AL505&lt;AK505/2,AD504-1,AD504))</f>
        <v>#VALUE!</v>
      </c>
      <c r="AR504" s="77" t="str">
        <f>IF(OR(AF504&lt;=0,AH505&lt;=0),"／",AD504)</f>
        <v/>
      </c>
      <c r="AS504" s="77" t="e">
        <f>IF(OR(AF504&lt;=0,AH505&lt;=0),"／",IF(AND(AL504&gt;=AK504/2+1,AL505&gt;=AK505/2),AD504-1,IF(AND(AL504&gt;=AK504/2+1,AL505&lt;AK505/2+1),AD504-2,IF(AND(AL504&lt;=AK504/2,AL505&gt;=AK505/2),AD504,IF(AND(AL504&lt;=AK504/2,AL505&lt;AK505/2),AD504-1,AD504)))))</f>
        <v>#VALUE!</v>
      </c>
      <c r="AT504" s="77" t="e">
        <f>IF(OR(AF504&lt;=0,AH505&lt;=0),"／",IF(AL504&lt;(AK504/2+1),AD504,AD504-1))</f>
        <v>#VALUE!</v>
      </c>
      <c r="AU504" s="77" t="e">
        <f>IF(OR(AF504&lt;=0,AH505&lt;=0),"／",IF(AL505&gt;=AK505/2,AD504,AD504-1))</f>
        <v>#VALUE!</v>
      </c>
      <c r="AV504" s="77" t="str">
        <f>IF(OR(AF504&lt;=0,AH505&lt;=0),"／",AD504)</f>
        <v/>
      </c>
      <c r="AW504" s="77"/>
    </row>
    <row r="505" spans="1:49" x14ac:dyDescent="0.15">
      <c r="A505" s="181"/>
      <c r="B505" s="72" t="str">
        <f>IF(職歴入力シート!C430="昭和","S",IF(職歴入力シート!C430="平成","H",IF(職歴入力シート!C430="令和","R","")))</f>
        <v/>
      </c>
      <c r="C505" s="53">
        <f>職歴入力シート!D430</f>
        <v>0</v>
      </c>
      <c r="D505" s="56">
        <f>職歴入力シート!E430</f>
        <v>0</v>
      </c>
      <c r="E505" s="54">
        <f>職歴入力シート!F430</f>
        <v>0</v>
      </c>
      <c r="F505" s="200"/>
      <c r="G505" s="200"/>
      <c r="H505" s="200"/>
      <c r="I505" s="200"/>
      <c r="J505" s="200"/>
      <c r="K505" s="200"/>
      <c r="L505" s="205">
        <f>職歴入力シート!H430</f>
        <v>0</v>
      </c>
      <c r="M505" s="206"/>
      <c r="N505" s="207"/>
      <c r="O505" s="200"/>
      <c r="P505" s="200"/>
      <c r="Q505" s="200"/>
      <c r="R505" s="200"/>
      <c r="S505" s="200"/>
      <c r="T505" s="201"/>
      <c r="V505" s="202"/>
      <c r="W505" s="203"/>
      <c r="X505" s="204"/>
      <c r="Z505" s="78" t="str">
        <f t="shared" si="470"/>
        <v>0</v>
      </c>
      <c r="AA505" s="77">
        <f t="shared" si="471"/>
        <v>0</v>
      </c>
      <c r="AB505" s="77">
        <f t="shared" si="472"/>
        <v>0</v>
      </c>
      <c r="AC505" s="79" t="str">
        <f t="shared" si="473"/>
        <v>33.0.0</v>
      </c>
      <c r="AD505" s="179"/>
      <c r="AE505" s="180"/>
      <c r="AF505" s="79"/>
      <c r="AG505" s="79"/>
      <c r="AH505" s="80" t="str">
        <f>IFERROR((YEAR(AC506)-YEAR(AC505))*12+(MONTH(AC506)-MONTH(AC505))+1,"")</f>
        <v/>
      </c>
      <c r="AI505" s="79" t="str">
        <f>IF(AH505=1,"sm","ac")</f>
        <v>ac</v>
      </c>
      <c r="AJ505" s="78" t="str">
        <f t="shared" si="475"/>
        <v/>
      </c>
      <c r="AK505" s="77" t="str">
        <f t="shared" si="476"/>
        <v/>
      </c>
      <c r="AL505" s="77" t="str">
        <f t="shared" si="477"/>
        <v/>
      </c>
      <c r="AM505" s="82"/>
      <c r="AN505" s="77"/>
      <c r="AO505" s="77"/>
      <c r="AP505" s="77"/>
      <c r="AQ505" s="77"/>
      <c r="AR505" s="77"/>
      <c r="AS505" s="77"/>
      <c r="AT505" s="77"/>
      <c r="AU505" s="77"/>
      <c r="AV505" s="77"/>
      <c r="AW505" s="77"/>
    </row>
    <row r="506" spans="1:49" ht="13.5" customHeight="1" x14ac:dyDescent="0.15">
      <c r="A506" s="181">
        <v>214</v>
      </c>
      <c r="B506" s="71" t="str">
        <f>IF(職歴入力シート!C431="昭和","S",IF(職歴入力シート!C431="平成","H",IF(職歴入力シート!C431="令和","R","")))</f>
        <v/>
      </c>
      <c r="C506" s="51">
        <f>職歴入力シート!D431</f>
        <v>0</v>
      </c>
      <c r="D506" s="55">
        <f>職歴入力シート!E431</f>
        <v>0</v>
      </c>
      <c r="E506" s="52">
        <f>職歴入力シート!F431</f>
        <v>0</v>
      </c>
      <c r="F506" s="184">
        <f>職歴入力シート!G431</f>
        <v>0</v>
      </c>
      <c r="G506" s="184"/>
      <c r="H506" s="184"/>
      <c r="I506" s="184"/>
      <c r="J506" s="184"/>
      <c r="K506" s="184"/>
      <c r="L506" s="186">
        <f>職歴入力シート!H431</f>
        <v>0</v>
      </c>
      <c r="M506" s="187"/>
      <c r="N506" s="188"/>
      <c r="O506" s="184">
        <f>職歴入力シート!I431</f>
        <v>0</v>
      </c>
      <c r="P506" s="184"/>
      <c r="Q506" s="184"/>
      <c r="R506" s="184">
        <f>職歴入力シート!J431</f>
        <v>0</v>
      </c>
      <c r="S506" s="184"/>
      <c r="T506" s="189"/>
      <c r="V506" s="191" t="str">
        <f t="shared" si="486"/>
        <v/>
      </c>
      <c r="W506" s="193"/>
      <c r="X506" s="195"/>
      <c r="Z506" s="78" t="str">
        <f t="shared" si="470"/>
        <v>0</v>
      </c>
      <c r="AA506" s="77">
        <f t="shared" si="471"/>
        <v>0</v>
      </c>
      <c r="AB506" s="77">
        <f t="shared" si="472"/>
        <v>0</v>
      </c>
      <c r="AC506" s="79" t="str">
        <f t="shared" si="473"/>
        <v>33.0.0</v>
      </c>
      <c r="AD506" s="179" t="str">
        <f t="shared" ref="AD506" si="499">IFERROR((YEAR(AC507)-YEAR(AC506))*12+(MONTH(AC507)-MONTH(AC506))+1,"")</f>
        <v/>
      </c>
      <c r="AE506" s="180" t="str">
        <f>IF(AD506=1,"sm","ac")</f>
        <v>ac</v>
      </c>
      <c r="AF506" s="80" t="str">
        <f t="shared" ref="AF506" si="500">IFERROR((YEAR(AC506)-YEAR(AC505))*12+(MONTH(AC506)-MONTH(AC505))+1,"")</f>
        <v/>
      </c>
      <c r="AG506" s="79" t="str">
        <f>IF(AF506=1,"sm","ac")</f>
        <v>ac</v>
      </c>
      <c r="AH506" s="84"/>
      <c r="AI506" s="83"/>
      <c r="AJ506" s="78" t="str">
        <f t="shared" si="475"/>
        <v/>
      </c>
      <c r="AK506" s="77" t="str">
        <f t="shared" si="476"/>
        <v/>
      </c>
      <c r="AL506" s="77" t="str">
        <f t="shared" si="477"/>
        <v/>
      </c>
      <c r="AM506" s="81" t="str">
        <f>IF(AND(AE506="sm",AG506="sm",AI507="sm"),AO506,IF(AND(AE506="sm",AG506="sm",AI507="ac"),AP506,IF(AND(AE506="sm",AG506="ac",AI507="sm"),AQ506,IF(AND(AE506="sm",AG506="ac",AI507="ac"),AR506,IF(AND(AE506="ac",AG506="sm",AI507="sm"),AS506,IF(AND(AE506="ac",AG506="sm",AI507="ac"),AT506,IF(AND(AE506="ac",AG506="ac",AI507="sm"),AU506,IF(AND(AE506="ac",AG506="ac",AI507="ac"),AV506,"－"))))))))</f>
        <v/>
      </c>
      <c r="AN506" s="77"/>
      <c r="AO506" s="77" t="e">
        <f>IF(OR(AF506&lt;=0,AH507&lt;=0),"／",IF(AL507-AL506+1&gt;=AK506/2,AD506,IF(AL505-AL504+1&gt;AL507-AL506+1,AD506-1,AD506)))</f>
        <v>#VALUE!</v>
      </c>
      <c r="AP506" s="77" t="e">
        <f>IF(OR(AF506&lt;=0,AH507&lt;=0),"／",IF(AL506&lt;=AK506/2+1,AD506,AD506-1))</f>
        <v>#VALUE!</v>
      </c>
      <c r="AQ506" s="77" t="e">
        <f>IF(OR(AF506&lt;=0,AH507&lt;=0),"／",IF(AL507&lt;AK507/2,AD506-1,AD506))</f>
        <v>#VALUE!</v>
      </c>
      <c r="AR506" s="77" t="str">
        <f>IF(OR(AF506&lt;=0,AH507&lt;=0),"／",AD506)</f>
        <v/>
      </c>
      <c r="AS506" s="77" t="e">
        <f>IF(OR(AF506&lt;=0,AH507&lt;=0),"／",IF(AND(AL506&gt;=AK506/2+1,AL507&gt;=AK507/2),AD506-1,IF(AND(AL506&gt;=AK506/2+1,AL507&lt;AK507/2+1),AD506-2,IF(AND(AL506&lt;=AK506/2,AL507&gt;=AK507/2),AD506,IF(AND(AL506&lt;=AK506/2,AL507&lt;AK507/2),AD506-1,AD506)))))</f>
        <v>#VALUE!</v>
      </c>
      <c r="AT506" s="77" t="e">
        <f>IF(OR(AF506&lt;=0,AH507&lt;=0),"／",IF(AL506&lt;(AK506/2+1),AD506,AD506-1))</f>
        <v>#VALUE!</v>
      </c>
      <c r="AU506" s="77" t="e">
        <f>IF(OR(AF506&lt;=0,AH507&lt;=0),"／",IF(AL507&gt;=AK507/2,AD506,AD506-1))</f>
        <v>#VALUE!</v>
      </c>
      <c r="AV506" s="77" t="str">
        <f>IF(OR(AF506&lt;=0,AH507&lt;=0),"／",AD506)</f>
        <v/>
      </c>
      <c r="AW506" s="77"/>
    </row>
    <row r="507" spans="1:49" x14ac:dyDescent="0.15">
      <c r="A507" s="181"/>
      <c r="B507" s="72" t="str">
        <f>IF(職歴入力シート!C432="昭和","S",IF(職歴入力シート!C432="平成","H",IF(職歴入力シート!C432="令和","R","")))</f>
        <v/>
      </c>
      <c r="C507" s="53">
        <f>職歴入力シート!D432</f>
        <v>0</v>
      </c>
      <c r="D507" s="56">
        <f>職歴入力シート!E432</f>
        <v>0</v>
      </c>
      <c r="E507" s="54">
        <f>職歴入力シート!F432</f>
        <v>0</v>
      </c>
      <c r="F507" s="200"/>
      <c r="G507" s="200"/>
      <c r="H507" s="200"/>
      <c r="I507" s="200"/>
      <c r="J507" s="200"/>
      <c r="K507" s="200"/>
      <c r="L507" s="205">
        <f>職歴入力シート!H432</f>
        <v>0</v>
      </c>
      <c r="M507" s="206"/>
      <c r="N507" s="207"/>
      <c r="O507" s="200"/>
      <c r="P507" s="200"/>
      <c r="Q507" s="200"/>
      <c r="R507" s="200"/>
      <c r="S507" s="200"/>
      <c r="T507" s="201"/>
      <c r="V507" s="202"/>
      <c r="W507" s="203"/>
      <c r="X507" s="204"/>
      <c r="Z507" s="78" t="str">
        <f t="shared" si="470"/>
        <v>0</v>
      </c>
      <c r="AA507" s="77">
        <f t="shared" si="471"/>
        <v>0</v>
      </c>
      <c r="AB507" s="77">
        <f t="shared" si="472"/>
        <v>0</v>
      </c>
      <c r="AC507" s="79" t="str">
        <f t="shared" si="473"/>
        <v>33.0.0</v>
      </c>
      <c r="AD507" s="179"/>
      <c r="AE507" s="180"/>
      <c r="AF507" s="79"/>
      <c r="AG507" s="79"/>
      <c r="AH507" s="80" t="str">
        <f>IFERROR((YEAR(AC508)-YEAR(AC507))*12+(MONTH(AC508)-MONTH(AC507))+1,"")</f>
        <v/>
      </c>
      <c r="AI507" s="79" t="str">
        <f>IF(AH507=1,"sm","ac")</f>
        <v>ac</v>
      </c>
      <c r="AJ507" s="78" t="str">
        <f t="shared" si="475"/>
        <v/>
      </c>
      <c r="AK507" s="77" t="str">
        <f t="shared" si="476"/>
        <v/>
      </c>
      <c r="AL507" s="77" t="str">
        <f t="shared" si="477"/>
        <v/>
      </c>
      <c r="AM507" s="82"/>
      <c r="AN507" s="77"/>
      <c r="AO507" s="77"/>
      <c r="AP507" s="77"/>
      <c r="AQ507" s="77"/>
      <c r="AR507" s="77"/>
      <c r="AS507" s="77"/>
      <c r="AT507" s="77"/>
      <c r="AU507" s="77"/>
      <c r="AV507" s="77"/>
      <c r="AW507" s="77"/>
    </row>
    <row r="508" spans="1:49" ht="13.5" customHeight="1" x14ac:dyDescent="0.15">
      <c r="A508" s="181">
        <v>215</v>
      </c>
      <c r="B508" s="71" t="str">
        <f>IF(職歴入力シート!C433="昭和","S",IF(職歴入力シート!C433="平成","H",IF(職歴入力シート!C433="令和","R","")))</f>
        <v/>
      </c>
      <c r="C508" s="51">
        <f>職歴入力シート!D433</f>
        <v>0</v>
      </c>
      <c r="D508" s="55">
        <f>職歴入力シート!E433</f>
        <v>0</v>
      </c>
      <c r="E508" s="52">
        <f>職歴入力シート!F433</f>
        <v>0</v>
      </c>
      <c r="F508" s="184">
        <f>職歴入力シート!G433</f>
        <v>0</v>
      </c>
      <c r="G508" s="184"/>
      <c r="H508" s="184"/>
      <c r="I508" s="184"/>
      <c r="J508" s="184"/>
      <c r="K508" s="184"/>
      <c r="L508" s="186">
        <f>職歴入力シート!H433</f>
        <v>0</v>
      </c>
      <c r="M508" s="187"/>
      <c r="N508" s="188"/>
      <c r="O508" s="184">
        <f>職歴入力シート!I433</f>
        <v>0</v>
      </c>
      <c r="P508" s="184"/>
      <c r="Q508" s="184"/>
      <c r="R508" s="184">
        <f>職歴入力シート!J433</f>
        <v>0</v>
      </c>
      <c r="S508" s="184"/>
      <c r="T508" s="189"/>
      <c r="V508" s="191" t="str">
        <f t="shared" si="486"/>
        <v/>
      </c>
      <c r="W508" s="193"/>
      <c r="X508" s="195"/>
      <c r="Z508" s="78" t="str">
        <f t="shared" si="470"/>
        <v>0</v>
      </c>
      <c r="AA508" s="77">
        <f t="shared" si="471"/>
        <v>0</v>
      </c>
      <c r="AB508" s="77">
        <f t="shared" si="472"/>
        <v>0</v>
      </c>
      <c r="AC508" s="79" t="str">
        <f t="shared" si="473"/>
        <v>33.0.0</v>
      </c>
      <c r="AD508" s="179" t="str">
        <f t="shared" ref="AD508" si="501">IFERROR((YEAR(AC509)-YEAR(AC508))*12+(MONTH(AC509)-MONTH(AC508))+1,"")</f>
        <v/>
      </c>
      <c r="AE508" s="180" t="str">
        <f>IF(AD508=1,"sm","ac")</f>
        <v>ac</v>
      </c>
      <c r="AF508" s="80" t="str">
        <f t="shared" ref="AF508" si="502">IFERROR((YEAR(AC508)-YEAR(AC507))*12+(MONTH(AC508)-MONTH(AC507))+1,"")</f>
        <v/>
      </c>
      <c r="AG508" s="79" t="str">
        <f>IF(AF508=1,"sm","ac")</f>
        <v>ac</v>
      </c>
      <c r="AH508" s="84"/>
      <c r="AI508" s="83"/>
      <c r="AJ508" s="78" t="str">
        <f t="shared" si="475"/>
        <v/>
      </c>
      <c r="AK508" s="77" t="str">
        <f t="shared" si="476"/>
        <v/>
      </c>
      <c r="AL508" s="77" t="str">
        <f t="shared" si="477"/>
        <v/>
      </c>
      <c r="AM508" s="81" t="str">
        <f>IF(AND(AE508="sm",AG508="sm",AI509="sm"),AO508,IF(AND(AE508="sm",AG508="sm",AI509="ac"),AP508,IF(AND(AE508="sm",AG508="ac",AI509="sm"),AQ508,IF(AND(AE508="sm",AG508="ac",AI509="ac"),AR508,IF(AND(AE508="ac",AG508="sm",AI509="sm"),AS508,IF(AND(AE508="ac",AG508="sm",AI509="ac"),AT508,IF(AND(AE508="ac",AG508="ac",AI509="sm"),AU508,IF(AND(AE508="ac",AG508="ac",AI509="ac"),AV508,"－"))))))))</f>
        <v/>
      </c>
      <c r="AN508" s="77"/>
      <c r="AO508" s="77" t="e">
        <f>IF(OR(AF508&lt;=0,AH509&lt;=0),"／",IF(AL509-AL508+1&gt;=AK508/2,AD508,IF(AL507-AL506+1&gt;AL509-AL508+1,AD508-1,AD508)))</f>
        <v>#VALUE!</v>
      </c>
      <c r="AP508" s="77" t="e">
        <f>IF(OR(AF508&lt;=0,AH509&lt;=0),"／",IF(AL508&lt;=AK508/2+1,AD508,AD508-1))</f>
        <v>#VALUE!</v>
      </c>
      <c r="AQ508" s="77" t="e">
        <f>IF(OR(AF508&lt;=0,AH509&lt;=0),"／",IF(AL509&lt;AK509/2,AD508-1,AD508))</f>
        <v>#VALUE!</v>
      </c>
      <c r="AR508" s="77" t="str">
        <f>IF(OR(AF508&lt;=0,AH509&lt;=0),"／",AD508)</f>
        <v/>
      </c>
      <c r="AS508" s="77" t="e">
        <f>IF(OR(AF508&lt;=0,AH509&lt;=0),"／",IF(AND(AL508&gt;=AK508/2+1,AL509&gt;=AK509/2),AD508-1,IF(AND(AL508&gt;=AK508/2+1,AL509&lt;AK509/2+1),AD508-2,IF(AND(AL508&lt;=AK508/2,AL509&gt;=AK509/2),AD508,IF(AND(AL508&lt;=AK508/2,AL509&lt;AK509/2),AD508-1,AD508)))))</f>
        <v>#VALUE!</v>
      </c>
      <c r="AT508" s="77" t="e">
        <f>IF(OR(AF508&lt;=0,AH509&lt;=0),"／",IF(AL508&lt;(AK508/2+1),AD508,AD508-1))</f>
        <v>#VALUE!</v>
      </c>
      <c r="AU508" s="77" t="e">
        <f>IF(OR(AF508&lt;=0,AH509&lt;=0),"／",IF(AL509&gt;=AK509/2,AD508,AD508-1))</f>
        <v>#VALUE!</v>
      </c>
      <c r="AV508" s="77" t="str">
        <f>IF(OR(AF508&lt;=0,AH509&lt;=0),"／",AD508)</f>
        <v/>
      </c>
      <c r="AW508" s="77"/>
    </row>
    <row r="509" spans="1:49" x14ac:dyDescent="0.15">
      <c r="A509" s="181"/>
      <c r="B509" s="72" t="str">
        <f>IF(職歴入力シート!C434="昭和","S",IF(職歴入力シート!C434="平成","H",IF(職歴入力シート!C434="令和","R","")))</f>
        <v/>
      </c>
      <c r="C509" s="53">
        <f>職歴入力シート!D434</f>
        <v>0</v>
      </c>
      <c r="D509" s="56">
        <f>職歴入力シート!E434</f>
        <v>0</v>
      </c>
      <c r="E509" s="54">
        <f>職歴入力シート!F434</f>
        <v>0</v>
      </c>
      <c r="F509" s="200"/>
      <c r="G509" s="200"/>
      <c r="H509" s="200"/>
      <c r="I509" s="200"/>
      <c r="J509" s="200"/>
      <c r="K509" s="200"/>
      <c r="L509" s="205">
        <f>職歴入力シート!H434</f>
        <v>0</v>
      </c>
      <c r="M509" s="206"/>
      <c r="N509" s="207"/>
      <c r="O509" s="200"/>
      <c r="P509" s="200"/>
      <c r="Q509" s="200"/>
      <c r="R509" s="200"/>
      <c r="S509" s="200"/>
      <c r="T509" s="201"/>
      <c r="V509" s="202"/>
      <c r="W509" s="203"/>
      <c r="X509" s="204"/>
      <c r="Z509" s="78" t="str">
        <f t="shared" si="470"/>
        <v>0</v>
      </c>
      <c r="AA509" s="77">
        <f t="shared" si="471"/>
        <v>0</v>
      </c>
      <c r="AB509" s="77">
        <f t="shared" si="472"/>
        <v>0</v>
      </c>
      <c r="AC509" s="79" t="str">
        <f t="shared" si="473"/>
        <v>33.0.0</v>
      </c>
      <c r="AD509" s="179"/>
      <c r="AE509" s="180"/>
      <c r="AF509" s="79"/>
      <c r="AG509" s="79"/>
      <c r="AH509" s="80" t="str">
        <f>IFERROR((YEAR(AC510)-YEAR(AC509))*12+(MONTH(AC510)-MONTH(AC509))+1,"")</f>
        <v/>
      </c>
      <c r="AI509" s="79" t="str">
        <f>IF(AH509=1,"sm","ac")</f>
        <v>ac</v>
      </c>
      <c r="AJ509" s="78" t="str">
        <f t="shared" si="475"/>
        <v/>
      </c>
      <c r="AK509" s="77" t="str">
        <f t="shared" si="476"/>
        <v/>
      </c>
      <c r="AL509" s="77" t="str">
        <f t="shared" si="477"/>
        <v/>
      </c>
      <c r="AM509" s="82"/>
      <c r="AN509" s="77"/>
      <c r="AO509" s="77"/>
      <c r="AP509" s="77"/>
      <c r="AQ509" s="77"/>
      <c r="AR509" s="77"/>
      <c r="AS509" s="77"/>
      <c r="AT509" s="77"/>
      <c r="AU509" s="77"/>
      <c r="AV509" s="77"/>
      <c r="AW509" s="77"/>
    </row>
    <row r="510" spans="1:49" ht="13.5" customHeight="1" x14ac:dyDescent="0.15">
      <c r="A510" s="181">
        <v>216</v>
      </c>
      <c r="B510" s="71" t="str">
        <f>IF(職歴入力シート!C435="昭和","S",IF(職歴入力シート!C435="平成","H",IF(職歴入力シート!C435="令和","R","")))</f>
        <v/>
      </c>
      <c r="C510" s="51">
        <f>職歴入力シート!D435</f>
        <v>0</v>
      </c>
      <c r="D510" s="55">
        <f>職歴入力シート!E435</f>
        <v>0</v>
      </c>
      <c r="E510" s="52">
        <f>職歴入力シート!F435</f>
        <v>0</v>
      </c>
      <c r="F510" s="184">
        <f>職歴入力シート!G435</f>
        <v>0</v>
      </c>
      <c r="G510" s="184"/>
      <c r="H510" s="184"/>
      <c r="I510" s="184"/>
      <c r="J510" s="184"/>
      <c r="K510" s="184"/>
      <c r="L510" s="186">
        <f>職歴入力シート!H435</f>
        <v>0</v>
      </c>
      <c r="M510" s="187"/>
      <c r="N510" s="188"/>
      <c r="O510" s="184">
        <f>職歴入力シート!I435</f>
        <v>0</v>
      </c>
      <c r="P510" s="184"/>
      <c r="Q510" s="184"/>
      <c r="R510" s="184">
        <f>職歴入力シート!J435</f>
        <v>0</v>
      </c>
      <c r="S510" s="184"/>
      <c r="T510" s="189"/>
      <c r="V510" s="191" t="str">
        <f t="shared" si="486"/>
        <v/>
      </c>
      <c r="W510" s="193"/>
      <c r="X510" s="195"/>
      <c r="Z510" s="78" t="str">
        <f t="shared" si="470"/>
        <v>0</v>
      </c>
      <c r="AA510" s="77">
        <f t="shared" si="471"/>
        <v>0</v>
      </c>
      <c r="AB510" s="77">
        <f t="shared" si="472"/>
        <v>0</v>
      </c>
      <c r="AC510" s="79" t="str">
        <f t="shared" si="473"/>
        <v>33.0.0</v>
      </c>
      <c r="AD510" s="179" t="str">
        <f t="shared" ref="AD510" si="503">IFERROR((YEAR(AC511)-YEAR(AC510))*12+(MONTH(AC511)-MONTH(AC510))+1,"")</f>
        <v/>
      </c>
      <c r="AE510" s="180" t="str">
        <f>IF(AD510=1,"sm","ac")</f>
        <v>ac</v>
      </c>
      <c r="AF510" s="80" t="str">
        <f t="shared" ref="AF510" si="504">IFERROR((YEAR(AC510)-YEAR(AC509))*12+(MONTH(AC510)-MONTH(AC509))+1,"")</f>
        <v/>
      </c>
      <c r="AG510" s="79" t="str">
        <f>IF(AF510=1,"sm","ac")</f>
        <v>ac</v>
      </c>
      <c r="AH510" s="84"/>
      <c r="AI510" s="83"/>
      <c r="AJ510" s="78" t="str">
        <f t="shared" si="475"/>
        <v/>
      </c>
      <c r="AK510" s="77" t="str">
        <f t="shared" si="476"/>
        <v/>
      </c>
      <c r="AL510" s="77" t="str">
        <f t="shared" si="477"/>
        <v/>
      </c>
      <c r="AM510" s="81" t="str">
        <f>IF(AND(AE510="sm",AG510="sm",AI511="sm"),AO510,IF(AND(AE510="sm",AG510="sm",AI511="ac"),AP510,IF(AND(AE510="sm",AG510="ac",AI511="sm"),AQ510,IF(AND(AE510="sm",AG510="ac",AI511="ac"),AR510,IF(AND(AE510="ac",AG510="sm",AI511="sm"),AS510,IF(AND(AE510="ac",AG510="sm",AI511="ac"),AT510,IF(AND(AE510="ac",AG510="ac",AI511="sm"),AU510,IF(AND(AE510="ac",AG510="ac",AI511="ac"),AV510,"－"))))))))</f>
        <v/>
      </c>
      <c r="AN510" s="77"/>
      <c r="AO510" s="77" t="e">
        <f>IF(OR(AF510&lt;=0,AH511&lt;=0),"／",IF(AL511-AL510+1&gt;=AK510/2,AD510,IF(AL509-AL508+1&gt;AL511-AL510+1,AD510-1,AD510)))</f>
        <v>#VALUE!</v>
      </c>
      <c r="AP510" s="77" t="e">
        <f>IF(OR(AF510&lt;=0,AH511&lt;=0),"／",IF(AL510&lt;=AK510/2+1,AD510,AD510-1))</f>
        <v>#VALUE!</v>
      </c>
      <c r="AQ510" s="77" t="e">
        <f>IF(OR(AF510&lt;=0,AH511&lt;=0),"／",IF(AL511&lt;AK511/2,AD510-1,AD510))</f>
        <v>#VALUE!</v>
      </c>
      <c r="AR510" s="77" t="str">
        <f>IF(OR(AF510&lt;=0,AH511&lt;=0),"／",AD510)</f>
        <v/>
      </c>
      <c r="AS510" s="77" t="e">
        <f>IF(OR(AF510&lt;=0,AH511&lt;=0),"／",IF(AND(AL510&gt;=AK510/2+1,AL511&gt;=AK511/2),AD510-1,IF(AND(AL510&gt;=AK510/2+1,AL511&lt;AK511/2+1),AD510-2,IF(AND(AL510&lt;=AK510/2,AL511&gt;=AK511/2),AD510,IF(AND(AL510&lt;=AK510/2,AL511&lt;AK511/2),AD510-1,AD510)))))</f>
        <v>#VALUE!</v>
      </c>
      <c r="AT510" s="77" t="e">
        <f>IF(OR(AF510&lt;=0,AH511&lt;=0),"／",IF(AL510&lt;(AK510/2+1),AD510,AD510-1))</f>
        <v>#VALUE!</v>
      </c>
      <c r="AU510" s="77" t="e">
        <f>IF(OR(AF510&lt;=0,AH511&lt;=0),"／",IF(AL511&gt;=AK511/2,AD510,AD510-1))</f>
        <v>#VALUE!</v>
      </c>
      <c r="AV510" s="77" t="str">
        <f>IF(OR(AF510&lt;=0,AH511&lt;=0),"／",AD510)</f>
        <v/>
      </c>
      <c r="AW510" s="77"/>
    </row>
    <row r="511" spans="1:49" x14ac:dyDescent="0.15">
      <c r="A511" s="181"/>
      <c r="B511" s="72" t="str">
        <f>IF(職歴入力シート!C436="昭和","S",IF(職歴入力シート!C436="平成","H",IF(職歴入力シート!C436="令和","R","")))</f>
        <v/>
      </c>
      <c r="C511" s="53">
        <f>職歴入力シート!D436</f>
        <v>0</v>
      </c>
      <c r="D511" s="56">
        <f>職歴入力シート!E436</f>
        <v>0</v>
      </c>
      <c r="E511" s="54">
        <f>職歴入力シート!F436</f>
        <v>0</v>
      </c>
      <c r="F511" s="200"/>
      <c r="G511" s="200"/>
      <c r="H511" s="200"/>
      <c r="I511" s="200"/>
      <c r="J511" s="200"/>
      <c r="K511" s="200"/>
      <c r="L511" s="205">
        <f>職歴入力シート!H436</f>
        <v>0</v>
      </c>
      <c r="M511" s="206"/>
      <c r="N511" s="207"/>
      <c r="O511" s="200"/>
      <c r="P511" s="200"/>
      <c r="Q511" s="200"/>
      <c r="R511" s="200"/>
      <c r="S511" s="200"/>
      <c r="T511" s="201"/>
      <c r="V511" s="202"/>
      <c r="W511" s="203"/>
      <c r="X511" s="204"/>
      <c r="Z511" s="78" t="str">
        <f t="shared" si="470"/>
        <v>0</v>
      </c>
      <c r="AA511" s="77">
        <f t="shared" si="471"/>
        <v>0</v>
      </c>
      <c r="AB511" s="77">
        <f t="shared" si="472"/>
        <v>0</v>
      </c>
      <c r="AC511" s="79" t="str">
        <f t="shared" si="473"/>
        <v>33.0.0</v>
      </c>
      <c r="AD511" s="179"/>
      <c r="AE511" s="180"/>
      <c r="AF511" s="79"/>
      <c r="AG511" s="79"/>
      <c r="AH511" s="80" t="str">
        <f>IFERROR((YEAR(AC512)-YEAR(AC511))*12+(MONTH(AC512)-MONTH(AC511))+1,"")</f>
        <v/>
      </c>
      <c r="AI511" s="79" t="str">
        <f>IF(AH511=1,"sm","ac")</f>
        <v>ac</v>
      </c>
      <c r="AJ511" s="78" t="str">
        <f t="shared" si="475"/>
        <v/>
      </c>
      <c r="AK511" s="77" t="str">
        <f t="shared" si="476"/>
        <v/>
      </c>
      <c r="AL511" s="77" t="str">
        <f t="shared" si="477"/>
        <v/>
      </c>
      <c r="AM511" s="82"/>
      <c r="AN511" s="77"/>
      <c r="AO511" s="77"/>
      <c r="AP511" s="77"/>
      <c r="AQ511" s="77"/>
      <c r="AR511" s="77"/>
      <c r="AS511" s="77"/>
      <c r="AT511" s="77"/>
      <c r="AU511" s="77"/>
      <c r="AV511" s="77"/>
      <c r="AW511" s="77"/>
    </row>
    <row r="512" spans="1:49" ht="13.5" customHeight="1" x14ac:dyDescent="0.15">
      <c r="A512" s="181">
        <v>217</v>
      </c>
      <c r="B512" s="71" t="str">
        <f>IF(職歴入力シート!C437="昭和","S",IF(職歴入力シート!C437="平成","H",IF(職歴入力シート!C437="令和","R","")))</f>
        <v/>
      </c>
      <c r="C512" s="51">
        <f>職歴入力シート!D437</f>
        <v>0</v>
      </c>
      <c r="D512" s="55">
        <f>職歴入力シート!E437</f>
        <v>0</v>
      </c>
      <c r="E512" s="52">
        <f>職歴入力シート!F437</f>
        <v>0</v>
      </c>
      <c r="F512" s="184">
        <f>職歴入力シート!G437</f>
        <v>0</v>
      </c>
      <c r="G512" s="184"/>
      <c r="H512" s="184"/>
      <c r="I512" s="184"/>
      <c r="J512" s="184"/>
      <c r="K512" s="184"/>
      <c r="L512" s="186">
        <f>職歴入力シート!H437</f>
        <v>0</v>
      </c>
      <c r="M512" s="187"/>
      <c r="N512" s="188"/>
      <c r="O512" s="184">
        <f>職歴入力シート!I437</f>
        <v>0</v>
      </c>
      <c r="P512" s="184"/>
      <c r="Q512" s="184"/>
      <c r="R512" s="184">
        <f>職歴入力シート!J437</f>
        <v>0</v>
      </c>
      <c r="S512" s="184"/>
      <c r="T512" s="189"/>
      <c r="V512" s="191" t="str">
        <f t="shared" si="486"/>
        <v/>
      </c>
      <c r="W512" s="193"/>
      <c r="X512" s="195"/>
      <c r="Z512" s="78" t="str">
        <f t="shared" si="470"/>
        <v>0</v>
      </c>
      <c r="AA512" s="77">
        <f t="shared" si="471"/>
        <v>0</v>
      </c>
      <c r="AB512" s="77">
        <f t="shared" si="472"/>
        <v>0</v>
      </c>
      <c r="AC512" s="79" t="str">
        <f t="shared" si="473"/>
        <v>33.0.0</v>
      </c>
      <c r="AD512" s="179" t="str">
        <f t="shared" ref="AD512" si="505">IFERROR((YEAR(AC513)-YEAR(AC512))*12+(MONTH(AC513)-MONTH(AC512))+1,"")</f>
        <v/>
      </c>
      <c r="AE512" s="180" t="str">
        <f>IF(AD512=1,"sm","ac")</f>
        <v>ac</v>
      </c>
      <c r="AF512" s="80" t="str">
        <f t="shared" ref="AF512" si="506">IFERROR((YEAR(AC512)-YEAR(AC511))*12+(MONTH(AC512)-MONTH(AC511))+1,"")</f>
        <v/>
      </c>
      <c r="AG512" s="79" t="str">
        <f>IF(AF512=1,"sm","ac")</f>
        <v>ac</v>
      </c>
      <c r="AH512" s="84"/>
      <c r="AI512" s="83"/>
      <c r="AJ512" s="78" t="str">
        <f t="shared" si="475"/>
        <v/>
      </c>
      <c r="AK512" s="77" t="str">
        <f t="shared" si="476"/>
        <v/>
      </c>
      <c r="AL512" s="77" t="str">
        <f t="shared" si="477"/>
        <v/>
      </c>
      <c r="AM512" s="81" t="str">
        <f>IF(AND(AE512="sm",AG512="sm",AI513="sm"),AO512,IF(AND(AE512="sm",AG512="sm",AI513="ac"),AP512,IF(AND(AE512="sm",AG512="ac",AI513="sm"),AQ512,IF(AND(AE512="sm",AG512="ac",AI513="ac"),AR512,IF(AND(AE512="ac",AG512="sm",AI513="sm"),AS512,IF(AND(AE512="ac",AG512="sm",AI513="ac"),AT512,IF(AND(AE512="ac",AG512="ac",AI513="sm"),AU512,IF(AND(AE512="ac",AG512="ac",AI513="ac"),AV512,"－"))))))))</f>
        <v/>
      </c>
      <c r="AN512" s="77"/>
      <c r="AO512" s="77" t="e">
        <f>IF(OR(AF512&lt;=0,AH513&lt;=0),"／",IF(AL513-AL512+1&gt;=AK512/2,AD512,IF(AL511-AL510+1&gt;AL513-AL512+1,AD512-1,AD512)))</f>
        <v>#VALUE!</v>
      </c>
      <c r="AP512" s="77" t="e">
        <f>IF(OR(AF512&lt;=0,AH513&lt;=0),"／",IF(AL512&lt;=AK512/2+1,AD512,AD512-1))</f>
        <v>#VALUE!</v>
      </c>
      <c r="AQ512" s="77" t="e">
        <f>IF(OR(AF512&lt;=0,AH513&lt;=0),"／",IF(AL513&lt;AK513/2,AD512-1,AD512))</f>
        <v>#VALUE!</v>
      </c>
      <c r="AR512" s="77" t="str">
        <f>IF(OR(AF512&lt;=0,AH513&lt;=0),"／",AD512)</f>
        <v/>
      </c>
      <c r="AS512" s="77" t="e">
        <f>IF(OR(AF512&lt;=0,AH513&lt;=0),"／",IF(AND(AL512&gt;=AK512/2+1,AL513&gt;=AK513/2),AD512-1,IF(AND(AL512&gt;=AK512/2+1,AL513&lt;AK513/2+1),AD512-2,IF(AND(AL512&lt;=AK512/2,AL513&gt;=AK513/2),AD512,IF(AND(AL512&lt;=AK512/2,AL513&lt;AK513/2),AD512-1,AD512)))))</f>
        <v>#VALUE!</v>
      </c>
      <c r="AT512" s="77" t="e">
        <f>IF(OR(AF512&lt;=0,AH513&lt;=0),"／",IF(AL512&lt;(AK512/2+1),AD512,AD512-1))</f>
        <v>#VALUE!</v>
      </c>
      <c r="AU512" s="77" t="e">
        <f>IF(OR(AF512&lt;=0,AH513&lt;=0),"／",IF(AL513&gt;=AK513/2,AD512,AD512-1))</f>
        <v>#VALUE!</v>
      </c>
      <c r="AV512" s="77" t="str">
        <f>IF(OR(AF512&lt;=0,AH513&lt;=0),"／",AD512)</f>
        <v/>
      </c>
      <c r="AW512" s="77"/>
    </row>
    <row r="513" spans="1:49" x14ac:dyDescent="0.15">
      <c r="A513" s="181"/>
      <c r="B513" s="72" t="str">
        <f>IF(職歴入力シート!C438="昭和","S",IF(職歴入力シート!C438="平成","H",IF(職歴入力シート!C438="令和","R","")))</f>
        <v/>
      </c>
      <c r="C513" s="53">
        <f>職歴入力シート!D438</f>
        <v>0</v>
      </c>
      <c r="D513" s="56">
        <f>職歴入力シート!E438</f>
        <v>0</v>
      </c>
      <c r="E513" s="54">
        <f>職歴入力シート!F438</f>
        <v>0</v>
      </c>
      <c r="F513" s="200"/>
      <c r="G513" s="200"/>
      <c r="H513" s="200"/>
      <c r="I513" s="200"/>
      <c r="J513" s="200"/>
      <c r="K513" s="200"/>
      <c r="L513" s="205">
        <f>職歴入力シート!H438</f>
        <v>0</v>
      </c>
      <c r="M513" s="206"/>
      <c r="N513" s="207"/>
      <c r="O513" s="200"/>
      <c r="P513" s="200"/>
      <c r="Q513" s="200"/>
      <c r="R513" s="200"/>
      <c r="S513" s="200"/>
      <c r="T513" s="201"/>
      <c r="V513" s="202"/>
      <c r="W513" s="203"/>
      <c r="X513" s="204"/>
      <c r="Z513" s="78" t="str">
        <f t="shared" si="470"/>
        <v>0</v>
      </c>
      <c r="AA513" s="77">
        <f t="shared" si="471"/>
        <v>0</v>
      </c>
      <c r="AB513" s="77">
        <f t="shared" si="472"/>
        <v>0</v>
      </c>
      <c r="AC513" s="79" t="str">
        <f t="shared" si="473"/>
        <v>33.0.0</v>
      </c>
      <c r="AD513" s="179"/>
      <c r="AE513" s="180"/>
      <c r="AF513" s="79"/>
      <c r="AG513" s="79"/>
      <c r="AH513" s="80" t="str">
        <f>IFERROR((YEAR(AC514)-YEAR(AC513))*12+(MONTH(AC514)-MONTH(AC513))+1,"")</f>
        <v/>
      </c>
      <c r="AI513" s="79" t="str">
        <f>IF(AH513=1,"sm","ac")</f>
        <v>ac</v>
      </c>
      <c r="AJ513" s="78" t="str">
        <f t="shared" si="475"/>
        <v/>
      </c>
      <c r="AK513" s="77" t="str">
        <f t="shared" si="476"/>
        <v/>
      </c>
      <c r="AL513" s="77" t="str">
        <f t="shared" si="477"/>
        <v/>
      </c>
      <c r="AM513" s="82"/>
      <c r="AN513" s="77"/>
      <c r="AO513" s="77"/>
      <c r="AP513" s="77"/>
      <c r="AQ513" s="77"/>
      <c r="AR513" s="77"/>
      <c r="AS513" s="77"/>
      <c r="AT513" s="77"/>
      <c r="AU513" s="77"/>
      <c r="AV513" s="77"/>
      <c r="AW513" s="77"/>
    </row>
    <row r="514" spans="1:49" ht="13.5" customHeight="1" x14ac:dyDescent="0.15">
      <c r="A514" s="181">
        <v>218</v>
      </c>
      <c r="B514" s="71" t="str">
        <f>IF(職歴入力シート!C439="昭和","S",IF(職歴入力シート!C439="平成","H",IF(職歴入力シート!C439="令和","R","")))</f>
        <v/>
      </c>
      <c r="C514" s="51">
        <f>職歴入力シート!D439</f>
        <v>0</v>
      </c>
      <c r="D514" s="55">
        <f>職歴入力シート!E439</f>
        <v>0</v>
      </c>
      <c r="E514" s="52">
        <f>職歴入力シート!F439</f>
        <v>0</v>
      </c>
      <c r="F514" s="184">
        <f>職歴入力シート!G439</f>
        <v>0</v>
      </c>
      <c r="G514" s="184"/>
      <c r="H514" s="184"/>
      <c r="I514" s="184"/>
      <c r="J514" s="184"/>
      <c r="K514" s="184"/>
      <c r="L514" s="186">
        <f>職歴入力シート!H439</f>
        <v>0</v>
      </c>
      <c r="M514" s="187"/>
      <c r="N514" s="188"/>
      <c r="O514" s="184">
        <f>職歴入力シート!I439</f>
        <v>0</v>
      </c>
      <c r="P514" s="184"/>
      <c r="Q514" s="184"/>
      <c r="R514" s="184">
        <f>職歴入力シート!J439</f>
        <v>0</v>
      </c>
      <c r="S514" s="184"/>
      <c r="T514" s="189"/>
      <c r="V514" s="191" t="str">
        <f t="shared" si="486"/>
        <v/>
      </c>
      <c r="W514" s="193"/>
      <c r="X514" s="195"/>
      <c r="Z514" s="78" t="str">
        <f t="shared" si="470"/>
        <v>0</v>
      </c>
      <c r="AA514" s="77">
        <f t="shared" si="471"/>
        <v>0</v>
      </c>
      <c r="AB514" s="77">
        <f t="shared" si="472"/>
        <v>0</v>
      </c>
      <c r="AC514" s="79" t="str">
        <f t="shared" si="473"/>
        <v>33.0.0</v>
      </c>
      <c r="AD514" s="179" t="str">
        <f t="shared" ref="AD514" si="507">IFERROR((YEAR(AC515)-YEAR(AC514))*12+(MONTH(AC515)-MONTH(AC514))+1,"")</f>
        <v/>
      </c>
      <c r="AE514" s="180" t="str">
        <f>IF(AD514=1,"sm","ac")</f>
        <v>ac</v>
      </c>
      <c r="AF514" s="80" t="str">
        <f t="shared" ref="AF514" si="508">IFERROR((YEAR(AC514)-YEAR(AC513))*12+(MONTH(AC514)-MONTH(AC513))+1,"")</f>
        <v/>
      </c>
      <c r="AG514" s="79" t="str">
        <f>IF(AF514=1,"sm","ac")</f>
        <v>ac</v>
      </c>
      <c r="AH514" s="84"/>
      <c r="AI514" s="83"/>
      <c r="AJ514" s="78" t="str">
        <f t="shared" si="475"/>
        <v/>
      </c>
      <c r="AK514" s="77" t="str">
        <f t="shared" si="476"/>
        <v/>
      </c>
      <c r="AL514" s="77" t="str">
        <f t="shared" si="477"/>
        <v/>
      </c>
      <c r="AM514" s="81" t="str">
        <f>IF(AND(AE514="sm",AG514="sm",AI515="sm"),AO514,IF(AND(AE514="sm",AG514="sm",AI515="ac"),AP514,IF(AND(AE514="sm",AG514="ac",AI515="sm"),AQ514,IF(AND(AE514="sm",AG514="ac",AI515="ac"),AR514,IF(AND(AE514="ac",AG514="sm",AI515="sm"),AS514,IF(AND(AE514="ac",AG514="sm",AI515="ac"),AT514,IF(AND(AE514="ac",AG514="ac",AI515="sm"),AU514,IF(AND(AE514="ac",AG514="ac",AI515="ac"),AV514,"－"))))))))</f>
        <v/>
      </c>
      <c r="AN514" s="77"/>
      <c r="AO514" s="77" t="e">
        <f>IF(OR(AF514&lt;=0,AH515&lt;=0),"／",IF(AL515-AL514+1&gt;=AK514/2,AD514,IF(AL513-AL512+1&gt;AL515-AL514+1,AD514-1,AD514)))</f>
        <v>#VALUE!</v>
      </c>
      <c r="AP514" s="77" t="e">
        <f>IF(OR(AF514&lt;=0,AH515&lt;=0),"／",IF(AL514&lt;=AK514/2+1,AD514,AD514-1))</f>
        <v>#VALUE!</v>
      </c>
      <c r="AQ514" s="77" t="e">
        <f>IF(OR(AF514&lt;=0,AH515&lt;=0),"／",IF(AL515&lt;AK515/2,AD514-1,AD514))</f>
        <v>#VALUE!</v>
      </c>
      <c r="AR514" s="77" t="str">
        <f>IF(OR(AF514&lt;=0,AH515&lt;=0),"／",AD514)</f>
        <v/>
      </c>
      <c r="AS514" s="77" t="e">
        <f>IF(OR(AF514&lt;=0,AH515&lt;=0),"／",IF(AND(AL514&gt;=AK514/2+1,AL515&gt;=AK515/2),AD514-1,IF(AND(AL514&gt;=AK514/2+1,AL515&lt;AK515/2+1),AD514-2,IF(AND(AL514&lt;=AK514/2,AL515&gt;=AK515/2),AD514,IF(AND(AL514&lt;=AK514/2,AL515&lt;AK515/2),AD514-1,AD514)))))</f>
        <v>#VALUE!</v>
      </c>
      <c r="AT514" s="77" t="e">
        <f>IF(OR(AF514&lt;=0,AH515&lt;=0),"／",IF(AL514&lt;(AK514/2+1),AD514,AD514-1))</f>
        <v>#VALUE!</v>
      </c>
      <c r="AU514" s="77" t="e">
        <f>IF(OR(AF514&lt;=0,AH515&lt;=0),"／",IF(AL515&gt;=AK515/2,AD514,AD514-1))</f>
        <v>#VALUE!</v>
      </c>
      <c r="AV514" s="77" t="str">
        <f>IF(OR(AF514&lt;=0,AH515&lt;=0),"／",AD514)</f>
        <v/>
      </c>
      <c r="AW514" s="77"/>
    </row>
    <row r="515" spans="1:49" x14ac:dyDescent="0.15">
      <c r="A515" s="181"/>
      <c r="B515" s="72" t="str">
        <f>IF(職歴入力シート!C440="昭和","S",IF(職歴入力シート!C440="平成","H",IF(職歴入力シート!C440="令和","R","")))</f>
        <v/>
      </c>
      <c r="C515" s="53">
        <f>職歴入力シート!D440</f>
        <v>0</v>
      </c>
      <c r="D515" s="56">
        <f>職歴入力シート!E440</f>
        <v>0</v>
      </c>
      <c r="E515" s="54">
        <f>職歴入力シート!F440</f>
        <v>0</v>
      </c>
      <c r="F515" s="200"/>
      <c r="G515" s="200"/>
      <c r="H515" s="200"/>
      <c r="I515" s="200"/>
      <c r="J515" s="200"/>
      <c r="K515" s="200"/>
      <c r="L515" s="205">
        <f>職歴入力シート!H440</f>
        <v>0</v>
      </c>
      <c r="M515" s="206"/>
      <c r="N515" s="207"/>
      <c r="O515" s="200"/>
      <c r="P515" s="200"/>
      <c r="Q515" s="200"/>
      <c r="R515" s="200"/>
      <c r="S515" s="200"/>
      <c r="T515" s="201"/>
      <c r="V515" s="202"/>
      <c r="W515" s="203"/>
      <c r="X515" s="204"/>
      <c r="Z515" s="78" t="str">
        <f t="shared" si="470"/>
        <v>0</v>
      </c>
      <c r="AA515" s="77">
        <f t="shared" si="471"/>
        <v>0</v>
      </c>
      <c r="AB515" s="77">
        <f t="shared" si="472"/>
        <v>0</v>
      </c>
      <c r="AC515" s="79" t="str">
        <f t="shared" si="473"/>
        <v>33.0.0</v>
      </c>
      <c r="AD515" s="179"/>
      <c r="AE515" s="180"/>
      <c r="AF515" s="79"/>
      <c r="AG515" s="79"/>
      <c r="AH515" s="80" t="str">
        <f>IFERROR((YEAR(AC516)-YEAR(AC515))*12+(MONTH(AC516)-MONTH(AC515))+1,"")</f>
        <v/>
      </c>
      <c r="AI515" s="79" t="str">
        <f>IF(AH515=1,"sm","ac")</f>
        <v>ac</v>
      </c>
      <c r="AJ515" s="78" t="str">
        <f t="shared" si="475"/>
        <v/>
      </c>
      <c r="AK515" s="77" t="str">
        <f t="shared" si="476"/>
        <v/>
      </c>
      <c r="AL515" s="77" t="str">
        <f t="shared" si="477"/>
        <v/>
      </c>
      <c r="AM515" s="82"/>
      <c r="AN515" s="77"/>
      <c r="AO515" s="77"/>
      <c r="AP515" s="77"/>
      <c r="AQ515" s="77"/>
      <c r="AR515" s="77"/>
      <c r="AS515" s="77"/>
      <c r="AT515" s="77"/>
      <c r="AU515" s="77"/>
      <c r="AV515" s="77"/>
      <c r="AW515" s="77"/>
    </row>
    <row r="516" spans="1:49" ht="13.5" customHeight="1" x14ac:dyDescent="0.15">
      <c r="A516" s="181">
        <v>219</v>
      </c>
      <c r="B516" s="71" t="str">
        <f>IF(職歴入力シート!C441="昭和","S",IF(職歴入力シート!C441="平成","H",IF(職歴入力シート!C441="令和","R","")))</f>
        <v/>
      </c>
      <c r="C516" s="51">
        <f>職歴入力シート!D441</f>
        <v>0</v>
      </c>
      <c r="D516" s="55">
        <f>職歴入力シート!E441</f>
        <v>0</v>
      </c>
      <c r="E516" s="52">
        <f>職歴入力シート!F441</f>
        <v>0</v>
      </c>
      <c r="F516" s="184">
        <f>職歴入力シート!G441</f>
        <v>0</v>
      </c>
      <c r="G516" s="184"/>
      <c r="H516" s="184"/>
      <c r="I516" s="184"/>
      <c r="J516" s="184"/>
      <c r="K516" s="184"/>
      <c r="L516" s="186">
        <f>職歴入力シート!H441</f>
        <v>0</v>
      </c>
      <c r="M516" s="187"/>
      <c r="N516" s="188"/>
      <c r="O516" s="184">
        <f>職歴入力シート!I441</f>
        <v>0</v>
      </c>
      <c r="P516" s="184"/>
      <c r="Q516" s="184"/>
      <c r="R516" s="184">
        <f>職歴入力シート!J441</f>
        <v>0</v>
      </c>
      <c r="S516" s="184"/>
      <c r="T516" s="189"/>
      <c r="V516" s="191" t="str">
        <f t="shared" si="486"/>
        <v/>
      </c>
      <c r="W516" s="193"/>
      <c r="X516" s="195"/>
      <c r="Z516" s="78" t="str">
        <f t="shared" si="470"/>
        <v>0</v>
      </c>
      <c r="AA516" s="77">
        <f t="shared" si="471"/>
        <v>0</v>
      </c>
      <c r="AB516" s="77">
        <f t="shared" si="472"/>
        <v>0</v>
      </c>
      <c r="AC516" s="79" t="str">
        <f t="shared" si="473"/>
        <v>33.0.0</v>
      </c>
      <c r="AD516" s="179" t="str">
        <f t="shared" ref="AD516" si="509">IFERROR((YEAR(AC517)-YEAR(AC516))*12+(MONTH(AC517)-MONTH(AC516))+1,"")</f>
        <v/>
      </c>
      <c r="AE516" s="180" t="str">
        <f>IF(AD516=1,"sm","ac")</f>
        <v>ac</v>
      </c>
      <c r="AF516" s="80" t="str">
        <f t="shared" ref="AF516" si="510">IFERROR((YEAR(AC516)-YEAR(AC515))*12+(MONTH(AC516)-MONTH(AC515))+1,"")</f>
        <v/>
      </c>
      <c r="AG516" s="79" t="str">
        <f>IF(AF516=1,"sm","ac")</f>
        <v>ac</v>
      </c>
      <c r="AH516" s="84"/>
      <c r="AI516" s="83"/>
      <c r="AJ516" s="78" t="str">
        <f t="shared" si="475"/>
        <v/>
      </c>
      <c r="AK516" s="77" t="str">
        <f t="shared" si="476"/>
        <v/>
      </c>
      <c r="AL516" s="77" t="str">
        <f t="shared" si="477"/>
        <v/>
      </c>
      <c r="AM516" s="81" t="str">
        <f>IF(AND(AE516="sm",AG516="sm",AI517="sm"),AO516,IF(AND(AE516="sm",AG516="sm",AI517="ac"),AP516,IF(AND(AE516="sm",AG516="ac",AI517="sm"),AQ516,IF(AND(AE516="sm",AG516="ac",AI517="ac"),AR516,IF(AND(AE516="ac",AG516="sm",AI517="sm"),AS516,IF(AND(AE516="ac",AG516="sm",AI517="ac"),AT516,IF(AND(AE516="ac",AG516="ac",AI517="sm"),AU516,IF(AND(AE516="ac",AG516="ac",AI517="ac"),AV516,"－"))))))))</f>
        <v/>
      </c>
      <c r="AN516" s="77"/>
      <c r="AO516" s="77" t="e">
        <f>IF(OR(AF516&lt;=0,AH517&lt;=0),"／",IF(AL517-AL516+1&gt;=AK516/2,AD516,IF(AL515-AL514+1&gt;AL517-AL516+1,AD516-1,AD516)))</f>
        <v>#VALUE!</v>
      </c>
      <c r="AP516" s="77" t="e">
        <f>IF(OR(AF516&lt;=0,AH517&lt;=0),"／",IF(AL516&lt;=AK516/2+1,AD516,AD516-1))</f>
        <v>#VALUE!</v>
      </c>
      <c r="AQ516" s="77" t="e">
        <f>IF(OR(AF516&lt;=0,AH517&lt;=0),"／",IF(AL517&lt;AK517/2,AD516-1,AD516))</f>
        <v>#VALUE!</v>
      </c>
      <c r="AR516" s="77" t="str">
        <f>IF(OR(AF516&lt;=0,AH517&lt;=0),"／",AD516)</f>
        <v/>
      </c>
      <c r="AS516" s="77" t="e">
        <f>IF(OR(AF516&lt;=0,AH517&lt;=0),"／",IF(AND(AL516&gt;=AK516/2+1,AL517&gt;=AK517/2),AD516-1,IF(AND(AL516&gt;=AK516/2+1,AL517&lt;AK517/2+1),AD516-2,IF(AND(AL516&lt;=AK516/2,AL517&gt;=AK517/2),AD516,IF(AND(AL516&lt;=AK516/2,AL517&lt;AK517/2),AD516-1,AD516)))))</f>
        <v>#VALUE!</v>
      </c>
      <c r="AT516" s="77" t="e">
        <f>IF(OR(AF516&lt;=0,AH517&lt;=0),"／",IF(AL516&lt;(AK516/2+1),AD516,AD516-1))</f>
        <v>#VALUE!</v>
      </c>
      <c r="AU516" s="77" t="e">
        <f>IF(OR(AF516&lt;=0,AH517&lt;=0),"／",IF(AL517&gt;=AK517/2,AD516,AD516-1))</f>
        <v>#VALUE!</v>
      </c>
      <c r="AV516" s="77" t="str">
        <f>IF(OR(AF516&lt;=0,AH517&lt;=0),"／",AD516)</f>
        <v/>
      </c>
      <c r="AW516" s="77"/>
    </row>
    <row r="517" spans="1:49" x14ac:dyDescent="0.15">
      <c r="A517" s="181"/>
      <c r="B517" s="72" t="str">
        <f>IF(職歴入力シート!C442="昭和","S",IF(職歴入力シート!C442="平成","H",IF(職歴入力シート!C442="令和","R","")))</f>
        <v/>
      </c>
      <c r="C517" s="53">
        <f>職歴入力シート!D442</f>
        <v>0</v>
      </c>
      <c r="D517" s="56">
        <f>職歴入力シート!E442</f>
        <v>0</v>
      </c>
      <c r="E517" s="54">
        <f>職歴入力シート!F442</f>
        <v>0</v>
      </c>
      <c r="F517" s="200"/>
      <c r="G517" s="200"/>
      <c r="H517" s="200"/>
      <c r="I517" s="200"/>
      <c r="J517" s="200"/>
      <c r="K517" s="200"/>
      <c r="L517" s="205">
        <f>職歴入力シート!H442</f>
        <v>0</v>
      </c>
      <c r="M517" s="206"/>
      <c r="N517" s="207"/>
      <c r="O517" s="200"/>
      <c r="P517" s="200"/>
      <c r="Q517" s="200"/>
      <c r="R517" s="200"/>
      <c r="S517" s="200"/>
      <c r="T517" s="201"/>
      <c r="V517" s="202"/>
      <c r="W517" s="203"/>
      <c r="X517" s="204"/>
      <c r="Z517" s="78" t="str">
        <f t="shared" si="470"/>
        <v>0</v>
      </c>
      <c r="AA517" s="77">
        <f t="shared" si="471"/>
        <v>0</v>
      </c>
      <c r="AB517" s="77">
        <f t="shared" si="472"/>
        <v>0</v>
      </c>
      <c r="AC517" s="79" t="str">
        <f t="shared" si="473"/>
        <v>33.0.0</v>
      </c>
      <c r="AD517" s="179"/>
      <c r="AE517" s="180"/>
      <c r="AF517" s="79"/>
      <c r="AG517" s="79"/>
      <c r="AH517" s="80" t="str">
        <f>IFERROR((YEAR(AC518)-YEAR(AC517))*12+(MONTH(AC518)-MONTH(AC517))+1,"")</f>
        <v/>
      </c>
      <c r="AI517" s="79" t="str">
        <f>IF(AH517=1,"sm","ac")</f>
        <v>ac</v>
      </c>
      <c r="AJ517" s="78" t="str">
        <f t="shared" si="475"/>
        <v/>
      </c>
      <c r="AK517" s="77" t="str">
        <f t="shared" si="476"/>
        <v/>
      </c>
      <c r="AL517" s="77" t="str">
        <f t="shared" si="477"/>
        <v/>
      </c>
      <c r="AM517" s="82"/>
      <c r="AN517" s="77"/>
      <c r="AO517" s="77"/>
      <c r="AP517" s="77"/>
      <c r="AQ517" s="77"/>
      <c r="AR517" s="77"/>
      <c r="AS517" s="77"/>
      <c r="AT517" s="77"/>
      <c r="AU517" s="77"/>
      <c r="AV517" s="77"/>
      <c r="AW517" s="77"/>
    </row>
    <row r="518" spans="1:49" ht="13.5" customHeight="1" x14ac:dyDescent="0.15">
      <c r="A518" s="181">
        <v>220</v>
      </c>
      <c r="B518" s="71" t="str">
        <f>IF(職歴入力シート!C443="昭和","S",IF(職歴入力シート!C443="平成","H",IF(職歴入力シート!C443="令和","R","")))</f>
        <v/>
      </c>
      <c r="C518" s="51">
        <f>職歴入力シート!D443</f>
        <v>0</v>
      </c>
      <c r="D518" s="55">
        <f>職歴入力シート!E443</f>
        <v>0</v>
      </c>
      <c r="E518" s="52">
        <f>職歴入力シート!F443</f>
        <v>0</v>
      </c>
      <c r="F518" s="184">
        <f>職歴入力シート!G443</f>
        <v>0</v>
      </c>
      <c r="G518" s="184"/>
      <c r="H518" s="184"/>
      <c r="I518" s="184"/>
      <c r="J518" s="184"/>
      <c r="K518" s="184"/>
      <c r="L518" s="186">
        <f>職歴入力シート!H443</f>
        <v>0</v>
      </c>
      <c r="M518" s="187"/>
      <c r="N518" s="188"/>
      <c r="O518" s="184">
        <f>職歴入力シート!I443</f>
        <v>0</v>
      </c>
      <c r="P518" s="184"/>
      <c r="Q518" s="184"/>
      <c r="R518" s="184">
        <f>職歴入力シート!J443</f>
        <v>0</v>
      </c>
      <c r="S518" s="184"/>
      <c r="T518" s="189"/>
      <c r="V518" s="191" t="str">
        <f t="shared" si="486"/>
        <v/>
      </c>
      <c r="W518" s="193"/>
      <c r="X518" s="195"/>
      <c r="Z518" s="78" t="str">
        <f t="shared" si="470"/>
        <v>0</v>
      </c>
      <c r="AA518" s="77">
        <f t="shared" si="471"/>
        <v>0</v>
      </c>
      <c r="AB518" s="77">
        <f t="shared" si="472"/>
        <v>0</v>
      </c>
      <c r="AC518" s="79" t="str">
        <f t="shared" si="473"/>
        <v>33.0.0</v>
      </c>
      <c r="AD518" s="179" t="str">
        <f t="shared" ref="AD518" si="511">IFERROR((YEAR(AC519)-YEAR(AC518))*12+(MONTH(AC519)-MONTH(AC518))+1,"")</f>
        <v/>
      </c>
      <c r="AE518" s="180" t="str">
        <f>IF(AD518=1,"sm","ac")</f>
        <v>ac</v>
      </c>
      <c r="AF518" s="80" t="str">
        <f t="shared" ref="AF518" si="512">IFERROR((YEAR(AC518)-YEAR(AC517))*12+(MONTH(AC518)-MONTH(AC517))+1,"")</f>
        <v/>
      </c>
      <c r="AG518" s="79" t="str">
        <f>IF(AF518=1,"sm","ac")</f>
        <v>ac</v>
      </c>
      <c r="AH518" s="84"/>
      <c r="AI518" s="83"/>
      <c r="AJ518" s="78" t="str">
        <f t="shared" ref="AJ518:AJ543" si="513">IFERROR(DATE(YEAR(AC518),MONTH(AC518)+1,0),"")</f>
        <v/>
      </c>
      <c r="AK518" s="77" t="str">
        <f t="shared" si="476"/>
        <v/>
      </c>
      <c r="AL518" s="77" t="str">
        <f t="shared" ref="AL518:AL543" si="514">IFERROR(DAY(AC518),"")</f>
        <v/>
      </c>
      <c r="AM518" s="81" t="str">
        <f>IF(AND(AE518="sm",AG518="sm",AI519="sm"),AO518,IF(AND(AE518="sm",AG518="sm",AI519="ac"),AP518,IF(AND(AE518="sm",AG518="ac",AI519="sm"),AQ518,IF(AND(AE518="sm",AG518="ac",AI519="ac"),AR518,IF(AND(AE518="ac",AG518="sm",AI519="sm"),AS518,IF(AND(AE518="ac",AG518="sm",AI519="ac"),AT518,IF(AND(AE518="ac",AG518="ac",AI519="sm"),AU518,IF(AND(AE518="ac",AG518="ac",AI519="ac"),AV518,"－"))))))))</f>
        <v/>
      </c>
      <c r="AN518" s="77"/>
      <c r="AO518" s="77" t="e">
        <f>IF(OR(AF518&lt;=0,AH519&lt;=0),"／",IF(AL519-AL518+1&gt;=AK518/2,AD518,IF(AL517-AL516+1&gt;AL519-AL518+1,AD518-1,AD518)))</f>
        <v>#VALUE!</v>
      </c>
      <c r="AP518" s="77" t="e">
        <f>IF(OR(AF518&lt;=0,AH519&lt;=0),"／",IF(AL518&lt;=AK518/2+1,AD518,AD518-1))</f>
        <v>#VALUE!</v>
      </c>
      <c r="AQ518" s="77" t="e">
        <f>IF(OR(AF518&lt;=0,AH519&lt;=0),"／",IF(AL519&lt;AK519/2,AD518-1,AD518))</f>
        <v>#VALUE!</v>
      </c>
      <c r="AR518" s="77" t="str">
        <f>IF(OR(AF518&lt;=0,AH519&lt;=0),"／",AD518)</f>
        <v/>
      </c>
      <c r="AS518" s="77" t="e">
        <f>IF(OR(AF518&lt;=0,AH519&lt;=0),"／",IF(AND(AL518&gt;=AK518/2+1,AL519&gt;=AK519/2),AD518-1,IF(AND(AL518&gt;=AK518/2+1,AL519&lt;AK519/2+1),AD518-2,IF(AND(AL518&lt;=AK518/2,AL519&gt;=AK519/2),AD518,IF(AND(AL518&lt;=AK518/2,AL519&lt;AK519/2),AD518-1,AD518)))))</f>
        <v>#VALUE!</v>
      </c>
      <c r="AT518" s="77" t="e">
        <f>IF(OR(AF518&lt;=0,AH519&lt;=0),"／",IF(AL518&lt;(AK518/2+1),AD518,AD518-1))</f>
        <v>#VALUE!</v>
      </c>
      <c r="AU518" s="77" t="e">
        <f>IF(OR(AF518&lt;=0,AH519&lt;=0),"／",IF(AL519&gt;=AK519/2,AD518,AD518-1))</f>
        <v>#VALUE!</v>
      </c>
      <c r="AV518" s="77" t="str">
        <f>IF(OR(AF518&lt;=0,AH519&lt;=0),"／",AD518)</f>
        <v/>
      </c>
      <c r="AW518" s="77"/>
    </row>
    <row r="519" spans="1:49" x14ac:dyDescent="0.15">
      <c r="A519" s="181"/>
      <c r="B519" s="72" t="str">
        <f>IF(職歴入力シート!C444="昭和","S",IF(職歴入力シート!C444="平成","H",IF(職歴入力シート!C444="令和","R","")))</f>
        <v/>
      </c>
      <c r="C519" s="53">
        <f>職歴入力シート!D444</f>
        <v>0</v>
      </c>
      <c r="D519" s="56">
        <f>職歴入力シート!E444</f>
        <v>0</v>
      </c>
      <c r="E519" s="54">
        <f>職歴入力シート!F444</f>
        <v>0</v>
      </c>
      <c r="F519" s="200"/>
      <c r="G519" s="200"/>
      <c r="H519" s="200"/>
      <c r="I519" s="200"/>
      <c r="J519" s="200"/>
      <c r="K519" s="200"/>
      <c r="L519" s="205">
        <f>職歴入力シート!H444</f>
        <v>0</v>
      </c>
      <c r="M519" s="206"/>
      <c r="N519" s="207"/>
      <c r="O519" s="200"/>
      <c r="P519" s="200"/>
      <c r="Q519" s="200"/>
      <c r="R519" s="200"/>
      <c r="S519" s="200"/>
      <c r="T519" s="201"/>
      <c r="V519" s="202"/>
      <c r="W519" s="203"/>
      <c r="X519" s="204"/>
      <c r="Z519" s="78" t="str">
        <f t="shared" si="470"/>
        <v>0</v>
      </c>
      <c r="AA519" s="77">
        <f t="shared" si="471"/>
        <v>0</v>
      </c>
      <c r="AB519" s="77">
        <f t="shared" si="472"/>
        <v>0</v>
      </c>
      <c r="AC519" s="79" t="str">
        <f t="shared" si="473"/>
        <v>33.0.0</v>
      </c>
      <c r="AD519" s="179"/>
      <c r="AE519" s="180"/>
      <c r="AF519" s="79"/>
      <c r="AG519" s="79"/>
      <c r="AH519" s="80" t="str">
        <f>IFERROR((YEAR(AC520)-YEAR(AC519))*12+(MONTH(AC520)-MONTH(AC519))+1,"")</f>
        <v/>
      </c>
      <c r="AI519" s="79" t="str">
        <f>IF(AH519=1,"sm","ac")</f>
        <v>ac</v>
      </c>
      <c r="AJ519" s="78" t="str">
        <f t="shared" si="513"/>
        <v/>
      </c>
      <c r="AK519" s="77" t="str">
        <f t="shared" si="476"/>
        <v/>
      </c>
      <c r="AL519" s="77" t="str">
        <f t="shared" si="514"/>
        <v/>
      </c>
      <c r="AM519" s="82"/>
      <c r="AN519" s="77"/>
      <c r="AO519" s="77"/>
      <c r="AP519" s="77"/>
      <c r="AQ519" s="77"/>
      <c r="AR519" s="77"/>
      <c r="AS519" s="77"/>
      <c r="AT519" s="77"/>
      <c r="AU519" s="77"/>
      <c r="AV519" s="77"/>
      <c r="AW519" s="77"/>
    </row>
    <row r="520" spans="1:49" ht="13.5" customHeight="1" x14ac:dyDescent="0.15">
      <c r="A520" s="181">
        <v>221</v>
      </c>
      <c r="B520" s="71" t="str">
        <f>IF(職歴入力シート!C445="昭和","S",IF(職歴入力シート!C445="平成","H",IF(職歴入力シート!C445="令和","R","")))</f>
        <v/>
      </c>
      <c r="C520" s="51">
        <f>職歴入力シート!D445</f>
        <v>0</v>
      </c>
      <c r="D520" s="55">
        <f>職歴入力シート!E445</f>
        <v>0</v>
      </c>
      <c r="E520" s="52">
        <f>職歴入力シート!F445</f>
        <v>0</v>
      </c>
      <c r="F520" s="184">
        <f>職歴入力シート!G445</f>
        <v>0</v>
      </c>
      <c r="G520" s="184"/>
      <c r="H520" s="184"/>
      <c r="I520" s="184"/>
      <c r="J520" s="184"/>
      <c r="K520" s="184"/>
      <c r="L520" s="186">
        <f>職歴入力シート!H445</f>
        <v>0</v>
      </c>
      <c r="M520" s="187"/>
      <c r="N520" s="188"/>
      <c r="O520" s="184">
        <f>職歴入力シート!I445</f>
        <v>0</v>
      </c>
      <c r="P520" s="184"/>
      <c r="Q520" s="184"/>
      <c r="R520" s="184">
        <f>職歴入力シート!J445</f>
        <v>0</v>
      </c>
      <c r="S520" s="184"/>
      <c r="T520" s="189"/>
      <c r="V520" s="191" t="str">
        <f t="shared" si="486"/>
        <v/>
      </c>
      <c r="W520" s="193"/>
      <c r="X520" s="195"/>
      <c r="Z520" s="78" t="str">
        <f t="shared" si="470"/>
        <v>0</v>
      </c>
      <c r="AA520" s="77">
        <f t="shared" si="471"/>
        <v>0</v>
      </c>
      <c r="AB520" s="77">
        <f t="shared" si="472"/>
        <v>0</v>
      </c>
      <c r="AC520" s="79" t="str">
        <f t="shared" si="473"/>
        <v>33.0.0</v>
      </c>
      <c r="AD520" s="179" t="str">
        <f t="shared" ref="AD520" si="515">IFERROR((YEAR(AC521)-YEAR(AC520))*12+(MONTH(AC521)-MONTH(AC520))+1,"")</f>
        <v/>
      </c>
      <c r="AE520" s="180" t="str">
        <f>IF(AD520=1,"sm","ac")</f>
        <v>ac</v>
      </c>
      <c r="AF520" s="80" t="str">
        <f t="shared" ref="AF520" si="516">IFERROR((YEAR(AC520)-YEAR(AC519))*12+(MONTH(AC520)-MONTH(AC519))+1,"")</f>
        <v/>
      </c>
      <c r="AG520" s="79" t="str">
        <f>IF(AF520=1,"sm","ac")</f>
        <v>ac</v>
      </c>
      <c r="AH520" s="84"/>
      <c r="AI520" s="83"/>
      <c r="AJ520" s="78" t="str">
        <f t="shared" si="513"/>
        <v/>
      </c>
      <c r="AK520" s="77" t="str">
        <f t="shared" si="476"/>
        <v/>
      </c>
      <c r="AL520" s="77" t="str">
        <f t="shared" si="514"/>
        <v/>
      </c>
      <c r="AM520" s="81" t="str">
        <f>IF(AND(AE520="sm",AG520="sm",AI521="sm"),AO520,IF(AND(AE520="sm",AG520="sm",AI521="ac"),AP520,IF(AND(AE520="sm",AG520="ac",AI521="sm"),AQ520,IF(AND(AE520="sm",AG520="ac",AI521="ac"),AR520,IF(AND(AE520="ac",AG520="sm",AI521="sm"),AS520,IF(AND(AE520="ac",AG520="sm",AI521="ac"),AT520,IF(AND(AE520="ac",AG520="ac",AI521="sm"),AU520,IF(AND(AE520="ac",AG520="ac",AI521="ac"),AV520,"－"))))))))</f>
        <v/>
      </c>
      <c r="AN520" s="77"/>
      <c r="AO520" s="77" t="e">
        <f>IF(OR(AF520&lt;=0,AH521&lt;=0),"／",IF(AL521-AL520+1&gt;=AK520/2,AD520,IF(AL519-AL518+1&gt;AL521-AL520+1,AD520-1,AD520)))</f>
        <v>#VALUE!</v>
      </c>
      <c r="AP520" s="77" t="e">
        <f>IF(OR(AF520&lt;=0,AH521&lt;=0),"／",IF(AL520&lt;=AK520/2+1,AD520,AD520-1))</f>
        <v>#VALUE!</v>
      </c>
      <c r="AQ520" s="77" t="e">
        <f>IF(OR(AF520&lt;=0,AH521&lt;=0),"／",IF(AL521&lt;AK521/2,AD520-1,AD520))</f>
        <v>#VALUE!</v>
      </c>
      <c r="AR520" s="77" t="str">
        <f>IF(OR(AF520&lt;=0,AH521&lt;=0),"／",AD520)</f>
        <v/>
      </c>
      <c r="AS520" s="77" t="e">
        <f>IF(OR(AF520&lt;=0,AH521&lt;=0),"／",IF(AND(AL520&gt;=AK520/2+1,AL521&gt;=AK521/2),AD520-1,IF(AND(AL520&gt;=AK520/2+1,AL521&lt;AK521/2+1),AD520-2,IF(AND(AL520&lt;=AK520/2,AL521&gt;=AK521/2),AD520,IF(AND(AL520&lt;=AK520/2,AL521&lt;AK521/2),AD520-1,AD520)))))</f>
        <v>#VALUE!</v>
      </c>
      <c r="AT520" s="77" t="e">
        <f>IF(OR(AF520&lt;=0,AH521&lt;=0),"／",IF(AL520&lt;(AK520/2+1),AD520,AD520-1))</f>
        <v>#VALUE!</v>
      </c>
      <c r="AU520" s="77" t="e">
        <f>IF(OR(AF520&lt;=0,AH521&lt;=0),"／",IF(AL521&gt;=AK521/2,AD520,AD520-1))</f>
        <v>#VALUE!</v>
      </c>
      <c r="AV520" s="77" t="str">
        <f>IF(OR(AF520&lt;=0,AH521&lt;=0),"／",AD520)</f>
        <v/>
      </c>
      <c r="AW520" s="77"/>
    </row>
    <row r="521" spans="1:49" x14ac:dyDescent="0.15">
      <c r="A521" s="181"/>
      <c r="B521" s="72" t="str">
        <f>IF(職歴入力シート!C446="昭和","S",IF(職歴入力シート!C446="平成","H",IF(職歴入力シート!C446="令和","R","")))</f>
        <v/>
      </c>
      <c r="C521" s="53">
        <f>職歴入力シート!D446</f>
        <v>0</v>
      </c>
      <c r="D521" s="56">
        <f>職歴入力シート!E446</f>
        <v>0</v>
      </c>
      <c r="E521" s="54">
        <f>職歴入力シート!F446</f>
        <v>0</v>
      </c>
      <c r="F521" s="200"/>
      <c r="G521" s="200"/>
      <c r="H521" s="200"/>
      <c r="I521" s="200"/>
      <c r="J521" s="200"/>
      <c r="K521" s="200"/>
      <c r="L521" s="205">
        <f>職歴入力シート!H446</f>
        <v>0</v>
      </c>
      <c r="M521" s="206"/>
      <c r="N521" s="207"/>
      <c r="O521" s="200"/>
      <c r="P521" s="200"/>
      <c r="Q521" s="200"/>
      <c r="R521" s="200"/>
      <c r="S521" s="200"/>
      <c r="T521" s="201"/>
      <c r="V521" s="202"/>
      <c r="W521" s="203"/>
      <c r="X521" s="204"/>
      <c r="Z521" s="78" t="str">
        <f t="shared" si="470"/>
        <v>0</v>
      </c>
      <c r="AA521" s="77">
        <f t="shared" si="471"/>
        <v>0</v>
      </c>
      <c r="AB521" s="77">
        <f t="shared" si="472"/>
        <v>0</v>
      </c>
      <c r="AC521" s="79" t="str">
        <f t="shared" si="473"/>
        <v>33.0.0</v>
      </c>
      <c r="AD521" s="179"/>
      <c r="AE521" s="180"/>
      <c r="AF521" s="79"/>
      <c r="AG521" s="79"/>
      <c r="AH521" s="80" t="str">
        <f>IFERROR((YEAR(AC522)-YEAR(AC521))*12+(MONTH(AC522)-MONTH(AC521))+1,"")</f>
        <v/>
      </c>
      <c r="AI521" s="79" t="str">
        <f>IF(AH521=1,"sm","ac")</f>
        <v>ac</v>
      </c>
      <c r="AJ521" s="78" t="str">
        <f t="shared" si="513"/>
        <v/>
      </c>
      <c r="AK521" s="77" t="str">
        <f t="shared" si="476"/>
        <v/>
      </c>
      <c r="AL521" s="77" t="str">
        <f t="shared" si="514"/>
        <v/>
      </c>
      <c r="AM521" s="82"/>
      <c r="AN521" s="77"/>
      <c r="AO521" s="77"/>
      <c r="AP521" s="77"/>
      <c r="AQ521" s="77"/>
      <c r="AR521" s="77"/>
      <c r="AS521" s="77"/>
      <c r="AT521" s="77"/>
      <c r="AU521" s="77"/>
      <c r="AV521" s="77"/>
      <c r="AW521" s="77"/>
    </row>
    <row r="522" spans="1:49" ht="13.5" customHeight="1" x14ac:dyDescent="0.15">
      <c r="A522" s="181">
        <v>222</v>
      </c>
      <c r="B522" s="71" t="str">
        <f>IF(職歴入力シート!C447="昭和","S",IF(職歴入力シート!C447="平成","H",IF(職歴入力シート!C447="令和","R","")))</f>
        <v/>
      </c>
      <c r="C522" s="51">
        <f>職歴入力シート!D447</f>
        <v>0</v>
      </c>
      <c r="D522" s="55">
        <f>職歴入力シート!E447</f>
        <v>0</v>
      </c>
      <c r="E522" s="52">
        <f>職歴入力シート!F447</f>
        <v>0</v>
      </c>
      <c r="F522" s="184">
        <f>職歴入力シート!G447</f>
        <v>0</v>
      </c>
      <c r="G522" s="184"/>
      <c r="H522" s="184"/>
      <c r="I522" s="184"/>
      <c r="J522" s="184"/>
      <c r="K522" s="184"/>
      <c r="L522" s="186">
        <f>職歴入力シート!H447</f>
        <v>0</v>
      </c>
      <c r="M522" s="187"/>
      <c r="N522" s="188"/>
      <c r="O522" s="184">
        <f>職歴入力シート!I447</f>
        <v>0</v>
      </c>
      <c r="P522" s="184"/>
      <c r="Q522" s="184"/>
      <c r="R522" s="184">
        <f>職歴入力シート!J447</f>
        <v>0</v>
      </c>
      <c r="S522" s="184"/>
      <c r="T522" s="189"/>
      <c r="V522" s="191" t="str">
        <f t="shared" si="486"/>
        <v/>
      </c>
      <c r="W522" s="193"/>
      <c r="X522" s="195"/>
      <c r="Z522" s="78" t="str">
        <f t="shared" si="470"/>
        <v>0</v>
      </c>
      <c r="AA522" s="77">
        <f t="shared" si="471"/>
        <v>0</v>
      </c>
      <c r="AB522" s="77">
        <f t="shared" si="472"/>
        <v>0</v>
      </c>
      <c r="AC522" s="79" t="str">
        <f t="shared" si="473"/>
        <v>33.0.0</v>
      </c>
      <c r="AD522" s="179" t="str">
        <f t="shared" ref="AD522" si="517">IFERROR((YEAR(AC523)-YEAR(AC522))*12+(MONTH(AC523)-MONTH(AC522))+1,"")</f>
        <v/>
      </c>
      <c r="AE522" s="180" t="str">
        <f>IF(AD522=1,"sm","ac")</f>
        <v>ac</v>
      </c>
      <c r="AF522" s="80" t="str">
        <f t="shared" ref="AF522" si="518">IFERROR((YEAR(AC522)-YEAR(AC521))*12+(MONTH(AC522)-MONTH(AC521))+1,"")</f>
        <v/>
      </c>
      <c r="AG522" s="79" t="str">
        <f>IF(AF522=1,"sm","ac")</f>
        <v>ac</v>
      </c>
      <c r="AH522" s="84"/>
      <c r="AI522" s="83"/>
      <c r="AJ522" s="78" t="str">
        <f t="shared" si="513"/>
        <v/>
      </c>
      <c r="AK522" s="77" t="str">
        <f t="shared" si="476"/>
        <v/>
      </c>
      <c r="AL522" s="77" t="str">
        <f t="shared" si="514"/>
        <v/>
      </c>
      <c r="AM522" s="81" t="str">
        <f>IF(AND(AE522="sm",AG522="sm",AI523="sm"),AO522,IF(AND(AE522="sm",AG522="sm",AI523="ac"),AP522,IF(AND(AE522="sm",AG522="ac",AI523="sm"),AQ522,IF(AND(AE522="sm",AG522="ac",AI523="ac"),AR522,IF(AND(AE522="ac",AG522="sm",AI523="sm"),AS522,IF(AND(AE522="ac",AG522="sm",AI523="ac"),AT522,IF(AND(AE522="ac",AG522="ac",AI523="sm"),AU522,IF(AND(AE522="ac",AG522="ac",AI523="ac"),AV522,"－"))))))))</f>
        <v/>
      </c>
      <c r="AN522" s="77"/>
      <c r="AO522" s="77" t="e">
        <f>IF(OR(AF522&lt;=0,AH523&lt;=0),"／",IF(AL523-AL522+1&gt;=AK522/2,AD522,IF(AL521-AL520+1&gt;AL523-AL522+1,AD522-1,AD522)))</f>
        <v>#VALUE!</v>
      </c>
      <c r="AP522" s="77" t="e">
        <f>IF(OR(AF522&lt;=0,AH523&lt;=0),"／",IF(AL522&lt;=AK522/2+1,AD522,AD522-1))</f>
        <v>#VALUE!</v>
      </c>
      <c r="AQ522" s="77" t="e">
        <f>IF(OR(AF522&lt;=0,AH523&lt;=0),"／",IF(AL523&lt;AK523/2,AD522-1,AD522))</f>
        <v>#VALUE!</v>
      </c>
      <c r="AR522" s="77" t="str">
        <f>IF(OR(AF522&lt;=0,AH523&lt;=0),"／",AD522)</f>
        <v/>
      </c>
      <c r="AS522" s="77" t="e">
        <f>IF(OR(AF522&lt;=0,AH523&lt;=0),"／",IF(AND(AL522&gt;=AK522/2+1,AL523&gt;=AK523/2),AD522-1,IF(AND(AL522&gt;=AK522/2+1,AL523&lt;AK523/2+1),AD522-2,IF(AND(AL522&lt;=AK522/2,AL523&gt;=AK523/2),AD522,IF(AND(AL522&lt;=AK522/2,AL523&lt;AK523/2),AD522-1,AD522)))))</f>
        <v>#VALUE!</v>
      </c>
      <c r="AT522" s="77" t="e">
        <f>IF(OR(AF522&lt;=0,AH523&lt;=0),"／",IF(AL522&lt;(AK522/2+1),AD522,AD522-1))</f>
        <v>#VALUE!</v>
      </c>
      <c r="AU522" s="77" t="e">
        <f>IF(OR(AF522&lt;=0,AH523&lt;=0),"／",IF(AL523&gt;=AK523/2,AD522,AD522-1))</f>
        <v>#VALUE!</v>
      </c>
      <c r="AV522" s="77" t="str">
        <f>IF(OR(AF522&lt;=0,AH523&lt;=0),"／",AD522)</f>
        <v/>
      </c>
      <c r="AW522" s="77"/>
    </row>
    <row r="523" spans="1:49" x14ac:dyDescent="0.15">
      <c r="A523" s="181"/>
      <c r="B523" s="72" t="str">
        <f>IF(職歴入力シート!C448="昭和","S",IF(職歴入力シート!C448="平成","H",IF(職歴入力シート!C448="令和","R","")))</f>
        <v/>
      </c>
      <c r="C523" s="53">
        <f>職歴入力シート!D448</f>
        <v>0</v>
      </c>
      <c r="D523" s="56">
        <f>職歴入力シート!E448</f>
        <v>0</v>
      </c>
      <c r="E523" s="54">
        <f>職歴入力シート!F448</f>
        <v>0</v>
      </c>
      <c r="F523" s="200"/>
      <c r="G523" s="200"/>
      <c r="H523" s="200"/>
      <c r="I523" s="200"/>
      <c r="J523" s="200"/>
      <c r="K523" s="200"/>
      <c r="L523" s="205">
        <f>職歴入力シート!H448</f>
        <v>0</v>
      </c>
      <c r="M523" s="206"/>
      <c r="N523" s="207"/>
      <c r="O523" s="200"/>
      <c r="P523" s="200"/>
      <c r="Q523" s="200"/>
      <c r="R523" s="200"/>
      <c r="S523" s="200"/>
      <c r="T523" s="201"/>
      <c r="V523" s="202"/>
      <c r="W523" s="203"/>
      <c r="X523" s="204"/>
      <c r="Z523" s="78" t="str">
        <f t="shared" si="470"/>
        <v>0</v>
      </c>
      <c r="AA523" s="77">
        <f t="shared" si="471"/>
        <v>0</v>
      </c>
      <c r="AB523" s="77">
        <f t="shared" si="472"/>
        <v>0</v>
      </c>
      <c r="AC523" s="79" t="str">
        <f t="shared" si="473"/>
        <v>33.0.0</v>
      </c>
      <c r="AD523" s="179"/>
      <c r="AE523" s="180"/>
      <c r="AF523" s="79"/>
      <c r="AG523" s="79"/>
      <c r="AH523" s="80" t="str">
        <f>IFERROR((YEAR(AC524)-YEAR(AC523))*12+(MONTH(AC524)-MONTH(AC523))+1,"")</f>
        <v/>
      </c>
      <c r="AI523" s="79" t="str">
        <f>IF(AH523=1,"sm","ac")</f>
        <v>ac</v>
      </c>
      <c r="AJ523" s="78" t="str">
        <f t="shared" si="513"/>
        <v/>
      </c>
      <c r="AK523" s="77" t="str">
        <f t="shared" si="476"/>
        <v/>
      </c>
      <c r="AL523" s="77" t="str">
        <f t="shared" si="514"/>
        <v/>
      </c>
      <c r="AM523" s="82"/>
      <c r="AN523" s="77"/>
      <c r="AO523" s="77"/>
      <c r="AP523" s="77"/>
      <c r="AQ523" s="77"/>
      <c r="AR523" s="77"/>
      <c r="AS523" s="77"/>
      <c r="AT523" s="77"/>
      <c r="AU523" s="77"/>
      <c r="AV523" s="77"/>
      <c r="AW523" s="77"/>
    </row>
    <row r="524" spans="1:49" ht="13.5" customHeight="1" x14ac:dyDescent="0.15">
      <c r="A524" s="181">
        <v>223</v>
      </c>
      <c r="B524" s="71" t="str">
        <f>IF(職歴入力シート!C449="昭和","S",IF(職歴入力シート!C449="平成","H",IF(職歴入力シート!C449="令和","R","")))</f>
        <v/>
      </c>
      <c r="C524" s="51">
        <f>職歴入力シート!D449</f>
        <v>0</v>
      </c>
      <c r="D524" s="55">
        <f>職歴入力シート!E449</f>
        <v>0</v>
      </c>
      <c r="E524" s="52">
        <f>職歴入力シート!F449</f>
        <v>0</v>
      </c>
      <c r="F524" s="184">
        <f>職歴入力シート!G449</f>
        <v>0</v>
      </c>
      <c r="G524" s="184"/>
      <c r="H524" s="184"/>
      <c r="I524" s="184"/>
      <c r="J524" s="184"/>
      <c r="K524" s="184"/>
      <c r="L524" s="186">
        <f>職歴入力シート!H449</f>
        <v>0</v>
      </c>
      <c r="M524" s="187"/>
      <c r="N524" s="188"/>
      <c r="O524" s="184">
        <f>職歴入力シート!I449</f>
        <v>0</v>
      </c>
      <c r="P524" s="184"/>
      <c r="Q524" s="184"/>
      <c r="R524" s="184">
        <f>職歴入力シート!J449</f>
        <v>0</v>
      </c>
      <c r="S524" s="184"/>
      <c r="T524" s="189"/>
      <c r="V524" s="191" t="str">
        <f t="shared" si="486"/>
        <v/>
      </c>
      <c r="W524" s="193"/>
      <c r="X524" s="195"/>
      <c r="Z524" s="78" t="str">
        <f t="shared" si="470"/>
        <v>0</v>
      </c>
      <c r="AA524" s="77">
        <f t="shared" si="471"/>
        <v>0</v>
      </c>
      <c r="AB524" s="77">
        <f t="shared" si="472"/>
        <v>0</v>
      </c>
      <c r="AC524" s="79" t="str">
        <f t="shared" si="473"/>
        <v>33.0.0</v>
      </c>
      <c r="AD524" s="179" t="str">
        <f t="shared" ref="AD524" si="519">IFERROR((YEAR(AC525)-YEAR(AC524))*12+(MONTH(AC525)-MONTH(AC524))+1,"")</f>
        <v/>
      </c>
      <c r="AE524" s="180" t="str">
        <f>IF(AD524=1,"sm","ac")</f>
        <v>ac</v>
      </c>
      <c r="AF524" s="80" t="str">
        <f t="shared" ref="AF524" si="520">IFERROR((YEAR(AC524)-YEAR(AC523))*12+(MONTH(AC524)-MONTH(AC523))+1,"")</f>
        <v/>
      </c>
      <c r="AG524" s="79" t="str">
        <f>IF(AF524=1,"sm","ac")</f>
        <v>ac</v>
      </c>
      <c r="AH524" s="84"/>
      <c r="AI524" s="83"/>
      <c r="AJ524" s="78" t="str">
        <f t="shared" si="513"/>
        <v/>
      </c>
      <c r="AK524" s="77" t="str">
        <f t="shared" si="476"/>
        <v/>
      </c>
      <c r="AL524" s="77" t="str">
        <f t="shared" si="514"/>
        <v/>
      </c>
      <c r="AM524" s="81" t="str">
        <f>IF(AND(AE524="sm",AG524="sm",AI525="sm"),AO524,IF(AND(AE524="sm",AG524="sm",AI525="ac"),AP524,IF(AND(AE524="sm",AG524="ac",AI525="sm"),AQ524,IF(AND(AE524="sm",AG524="ac",AI525="ac"),AR524,IF(AND(AE524="ac",AG524="sm",AI525="sm"),AS524,IF(AND(AE524="ac",AG524="sm",AI525="ac"),AT524,IF(AND(AE524="ac",AG524="ac",AI525="sm"),AU524,IF(AND(AE524="ac",AG524="ac",AI525="ac"),AV524,"－"))))))))</f>
        <v/>
      </c>
      <c r="AN524" s="77"/>
      <c r="AO524" s="77" t="e">
        <f>IF(OR(AF524&lt;=0,AH525&lt;=0),"／",IF(AL525-AL524+1&gt;=AK524/2,AD524,IF(AL523-AL522+1&gt;AL525-AL524+1,AD524-1,AD524)))</f>
        <v>#VALUE!</v>
      </c>
      <c r="AP524" s="77" t="e">
        <f>IF(OR(AF524&lt;=0,AH525&lt;=0),"／",IF(AL524&lt;=AK524/2+1,AD524,AD524-1))</f>
        <v>#VALUE!</v>
      </c>
      <c r="AQ524" s="77" t="e">
        <f>IF(OR(AF524&lt;=0,AH525&lt;=0),"／",IF(AL525&lt;AK525/2,AD524-1,AD524))</f>
        <v>#VALUE!</v>
      </c>
      <c r="AR524" s="77" t="str">
        <f>IF(OR(AF524&lt;=0,AH525&lt;=0),"／",AD524)</f>
        <v/>
      </c>
      <c r="AS524" s="77" t="e">
        <f>IF(OR(AF524&lt;=0,AH525&lt;=0),"／",IF(AND(AL524&gt;=AK524/2+1,AL525&gt;=AK525/2),AD524-1,IF(AND(AL524&gt;=AK524/2+1,AL525&lt;AK525/2+1),AD524-2,IF(AND(AL524&lt;=AK524/2,AL525&gt;=AK525/2),AD524,IF(AND(AL524&lt;=AK524/2,AL525&lt;AK525/2),AD524-1,AD524)))))</f>
        <v>#VALUE!</v>
      </c>
      <c r="AT524" s="77" t="e">
        <f>IF(OR(AF524&lt;=0,AH525&lt;=0),"／",IF(AL524&lt;(AK524/2+1),AD524,AD524-1))</f>
        <v>#VALUE!</v>
      </c>
      <c r="AU524" s="77" t="e">
        <f>IF(OR(AF524&lt;=0,AH525&lt;=0),"／",IF(AL525&gt;=AK525/2,AD524,AD524-1))</f>
        <v>#VALUE!</v>
      </c>
      <c r="AV524" s="77" t="str">
        <f>IF(OR(AF524&lt;=0,AH525&lt;=0),"／",AD524)</f>
        <v/>
      </c>
      <c r="AW524" s="77"/>
    </row>
    <row r="525" spans="1:49" x14ac:dyDescent="0.15">
      <c r="A525" s="181"/>
      <c r="B525" s="72" t="str">
        <f>IF(職歴入力シート!C450="昭和","S",IF(職歴入力シート!C450="平成","H",IF(職歴入力シート!C450="令和","R","")))</f>
        <v/>
      </c>
      <c r="C525" s="53">
        <f>職歴入力シート!D450</f>
        <v>0</v>
      </c>
      <c r="D525" s="56">
        <f>職歴入力シート!E450</f>
        <v>0</v>
      </c>
      <c r="E525" s="54">
        <f>職歴入力シート!F450</f>
        <v>0</v>
      </c>
      <c r="F525" s="200"/>
      <c r="G525" s="200"/>
      <c r="H525" s="200"/>
      <c r="I525" s="200"/>
      <c r="J525" s="200"/>
      <c r="K525" s="200"/>
      <c r="L525" s="205">
        <f>職歴入力シート!H450</f>
        <v>0</v>
      </c>
      <c r="M525" s="206"/>
      <c r="N525" s="207"/>
      <c r="O525" s="200"/>
      <c r="P525" s="200"/>
      <c r="Q525" s="200"/>
      <c r="R525" s="200"/>
      <c r="S525" s="200"/>
      <c r="T525" s="201"/>
      <c r="V525" s="202"/>
      <c r="W525" s="203"/>
      <c r="X525" s="204"/>
      <c r="Z525" s="78" t="str">
        <f t="shared" si="470"/>
        <v>0</v>
      </c>
      <c r="AA525" s="77">
        <f t="shared" si="471"/>
        <v>0</v>
      </c>
      <c r="AB525" s="77">
        <f t="shared" si="472"/>
        <v>0</v>
      </c>
      <c r="AC525" s="79" t="str">
        <f t="shared" si="473"/>
        <v>33.0.0</v>
      </c>
      <c r="AD525" s="179"/>
      <c r="AE525" s="180"/>
      <c r="AF525" s="79"/>
      <c r="AG525" s="79"/>
      <c r="AH525" s="80" t="str">
        <f>IFERROR((YEAR(AC526)-YEAR(AC525))*12+(MONTH(AC526)-MONTH(AC525))+1,"")</f>
        <v/>
      </c>
      <c r="AI525" s="79" t="str">
        <f>IF(AH525=1,"sm","ac")</f>
        <v>ac</v>
      </c>
      <c r="AJ525" s="78" t="str">
        <f t="shared" si="513"/>
        <v/>
      </c>
      <c r="AK525" s="77" t="str">
        <f t="shared" si="476"/>
        <v/>
      </c>
      <c r="AL525" s="77" t="str">
        <f t="shared" si="514"/>
        <v/>
      </c>
      <c r="AM525" s="82"/>
      <c r="AN525" s="77"/>
      <c r="AO525" s="77"/>
      <c r="AP525" s="77"/>
      <c r="AQ525" s="77"/>
      <c r="AR525" s="77"/>
      <c r="AS525" s="77"/>
      <c r="AT525" s="77"/>
      <c r="AU525" s="77"/>
      <c r="AV525" s="77"/>
      <c r="AW525" s="77"/>
    </row>
    <row r="526" spans="1:49" ht="13.5" customHeight="1" x14ac:dyDescent="0.15">
      <c r="A526" s="181">
        <v>224</v>
      </c>
      <c r="B526" s="71" t="str">
        <f>IF(職歴入力シート!C451="昭和","S",IF(職歴入力シート!C451="平成","H",IF(職歴入力シート!C451="令和","R","")))</f>
        <v/>
      </c>
      <c r="C526" s="51">
        <f>職歴入力シート!D451</f>
        <v>0</v>
      </c>
      <c r="D526" s="55">
        <f>職歴入力シート!E451</f>
        <v>0</v>
      </c>
      <c r="E526" s="52">
        <f>職歴入力シート!F451</f>
        <v>0</v>
      </c>
      <c r="F526" s="184">
        <f>職歴入力シート!G451</f>
        <v>0</v>
      </c>
      <c r="G526" s="184"/>
      <c r="H526" s="184"/>
      <c r="I526" s="184"/>
      <c r="J526" s="184"/>
      <c r="K526" s="184"/>
      <c r="L526" s="186">
        <f>職歴入力シート!H451</f>
        <v>0</v>
      </c>
      <c r="M526" s="187"/>
      <c r="N526" s="188"/>
      <c r="O526" s="184">
        <f>職歴入力シート!I451</f>
        <v>0</v>
      </c>
      <c r="P526" s="184"/>
      <c r="Q526" s="184"/>
      <c r="R526" s="184">
        <f>職歴入力シート!J451</f>
        <v>0</v>
      </c>
      <c r="S526" s="184"/>
      <c r="T526" s="189"/>
      <c r="V526" s="191" t="str">
        <f t="shared" si="486"/>
        <v/>
      </c>
      <c r="W526" s="193"/>
      <c r="X526" s="195"/>
      <c r="Z526" s="78" t="str">
        <f t="shared" si="470"/>
        <v>0</v>
      </c>
      <c r="AA526" s="77">
        <f t="shared" si="471"/>
        <v>0</v>
      </c>
      <c r="AB526" s="77">
        <f t="shared" si="472"/>
        <v>0</v>
      </c>
      <c r="AC526" s="79" t="str">
        <f t="shared" si="473"/>
        <v>33.0.0</v>
      </c>
      <c r="AD526" s="179" t="str">
        <f t="shared" ref="AD526" si="521">IFERROR((YEAR(AC527)-YEAR(AC526))*12+(MONTH(AC527)-MONTH(AC526))+1,"")</f>
        <v/>
      </c>
      <c r="AE526" s="180" t="str">
        <f>IF(AD526=1,"sm","ac")</f>
        <v>ac</v>
      </c>
      <c r="AF526" s="80" t="str">
        <f t="shared" ref="AF526" si="522">IFERROR((YEAR(AC526)-YEAR(AC525))*12+(MONTH(AC526)-MONTH(AC525))+1,"")</f>
        <v/>
      </c>
      <c r="AG526" s="79" t="str">
        <f>IF(AF526=1,"sm","ac")</f>
        <v>ac</v>
      </c>
      <c r="AH526" s="84"/>
      <c r="AI526" s="83"/>
      <c r="AJ526" s="78" t="str">
        <f t="shared" si="513"/>
        <v/>
      </c>
      <c r="AK526" s="77" t="str">
        <f t="shared" si="476"/>
        <v/>
      </c>
      <c r="AL526" s="77" t="str">
        <f t="shared" si="514"/>
        <v/>
      </c>
      <c r="AM526" s="81" t="str">
        <f>IF(AND(AE526="sm",AG526="sm",AI527="sm"),AO526,IF(AND(AE526="sm",AG526="sm",AI527="ac"),AP526,IF(AND(AE526="sm",AG526="ac",AI527="sm"),AQ526,IF(AND(AE526="sm",AG526="ac",AI527="ac"),AR526,IF(AND(AE526="ac",AG526="sm",AI527="sm"),AS526,IF(AND(AE526="ac",AG526="sm",AI527="ac"),AT526,IF(AND(AE526="ac",AG526="ac",AI527="sm"),AU526,IF(AND(AE526="ac",AG526="ac",AI527="ac"),AV526,"－"))))))))</f>
        <v/>
      </c>
      <c r="AN526" s="77"/>
      <c r="AO526" s="77" t="e">
        <f>IF(OR(AF526&lt;=0,AH527&lt;=0),"／",IF(AL527-AL526+1&gt;=AK526/2,AD526,IF(AL525-AL524+1&gt;AL527-AL526+1,AD526-1,AD526)))</f>
        <v>#VALUE!</v>
      </c>
      <c r="AP526" s="77" t="e">
        <f>IF(OR(AF526&lt;=0,AH527&lt;=0),"／",IF(AL526&lt;=AK526/2+1,AD526,AD526-1))</f>
        <v>#VALUE!</v>
      </c>
      <c r="AQ526" s="77" t="e">
        <f>IF(OR(AF526&lt;=0,AH527&lt;=0),"／",IF(AL527&lt;AK527/2,AD526-1,AD526))</f>
        <v>#VALUE!</v>
      </c>
      <c r="AR526" s="77" t="str">
        <f>IF(OR(AF526&lt;=0,AH527&lt;=0),"／",AD526)</f>
        <v/>
      </c>
      <c r="AS526" s="77" t="e">
        <f>IF(OR(AF526&lt;=0,AH527&lt;=0),"／",IF(AND(AL526&gt;=AK526/2+1,AL527&gt;=AK527/2),AD526-1,IF(AND(AL526&gt;=AK526/2+1,AL527&lt;AK527/2+1),AD526-2,IF(AND(AL526&lt;=AK526/2,AL527&gt;=AK527/2),AD526,IF(AND(AL526&lt;=AK526/2,AL527&lt;AK527/2),AD526-1,AD526)))))</f>
        <v>#VALUE!</v>
      </c>
      <c r="AT526" s="77" t="e">
        <f>IF(OR(AF526&lt;=0,AH527&lt;=0),"／",IF(AL526&lt;(AK526/2+1),AD526,AD526-1))</f>
        <v>#VALUE!</v>
      </c>
      <c r="AU526" s="77" t="e">
        <f>IF(OR(AF526&lt;=0,AH527&lt;=0),"／",IF(AL527&gt;=AK527/2,AD526,AD526-1))</f>
        <v>#VALUE!</v>
      </c>
      <c r="AV526" s="77" t="str">
        <f>IF(OR(AF526&lt;=0,AH527&lt;=0),"／",AD526)</f>
        <v/>
      </c>
      <c r="AW526" s="77"/>
    </row>
    <row r="527" spans="1:49" x14ac:dyDescent="0.15">
      <c r="A527" s="181"/>
      <c r="B527" s="72" t="str">
        <f>IF(職歴入力シート!C452="昭和","S",IF(職歴入力シート!C452="平成","H",IF(職歴入力シート!C452="令和","R","")))</f>
        <v/>
      </c>
      <c r="C527" s="53">
        <f>職歴入力シート!D452</f>
        <v>0</v>
      </c>
      <c r="D527" s="56">
        <f>職歴入力シート!E452</f>
        <v>0</v>
      </c>
      <c r="E527" s="54">
        <f>職歴入力シート!F452</f>
        <v>0</v>
      </c>
      <c r="F527" s="200"/>
      <c r="G527" s="200"/>
      <c r="H527" s="200"/>
      <c r="I527" s="200"/>
      <c r="J527" s="200"/>
      <c r="K527" s="200"/>
      <c r="L527" s="205">
        <f>職歴入力シート!H452</f>
        <v>0</v>
      </c>
      <c r="M527" s="206"/>
      <c r="N527" s="207"/>
      <c r="O527" s="200"/>
      <c r="P527" s="200"/>
      <c r="Q527" s="200"/>
      <c r="R527" s="200"/>
      <c r="S527" s="200"/>
      <c r="T527" s="201"/>
      <c r="V527" s="202"/>
      <c r="W527" s="203"/>
      <c r="X527" s="204"/>
      <c r="Z527" s="78" t="str">
        <f t="shared" si="470"/>
        <v>0</v>
      </c>
      <c r="AA527" s="77">
        <f t="shared" si="471"/>
        <v>0</v>
      </c>
      <c r="AB527" s="77">
        <f t="shared" si="472"/>
        <v>0</v>
      </c>
      <c r="AC527" s="79" t="str">
        <f t="shared" si="473"/>
        <v>33.0.0</v>
      </c>
      <c r="AD527" s="179"/>
      <c r="AE527" s="180"/>
      <c r="AF527" s="79"/>
      <c r="AG527" s="79"/>
      <c r="AH527" s="80" t="str">
        <f>IFERROR((YEAR(AC528)-YEAR(AC527))*12+(MONTH(AC528)-MONTH(AC527))+1,"")</f>
        <v/>
      </c>
      <c r="AI527" s="79" t="str">
        <f>IF(AH527=1,"sm","ac")</f>
        <v>ac</v>
      </c>
      <c r="AJ527" s="78" t="str">
        <f t="shared" si="513"/>
        <v/>
      </c>
      <c r="AK527" s="77" t="str">
        <f t="shared" si="476"/>
        <v/>
      </c>
      <c r="AL527" s="77" t="str">
        <f t="shared" si="514"/>
        <v/>
      </c>
      <c r="AM527" s="82"/>
      <c r="AN527" s="77"/>
      <c r="AO527" s="77"/>
      <c r="AP527" s="77"/>
      <c r="AQ527" s="77"/>
      <c r="AR527" s="77"/>
      <c r="AS527" s="77"/>
      <c r="AT527" s="77"/>
      <c r="AU527" s="77"/>
      <c r="AV527" s="77"/>
      <c r="AW527" s="77"/>
    </row>
    <row r="528" spans="1:49" ht="13.5" customHeight="1" x14ac:dyDescent="0.15">
      <c r="A528" s="181">
        <v>225</v>
      </c>
      <c r="B528" s="71" t="str">
        <f>IF(職歴入力シート!C453="昭和","S",IF(職歴入力シート!C453="平成","H",IF(職歴入力シート!C453="令和","R","")))</f>
        <v/>
      </c>
      <c r="C528" s="51">
        <f>職歴入力シート!D453</f>
        <v>0</v>
      </c>
      <c r="D528" s="55">
        <f>職歴入力シート!E453</f>
        <v>0</v>
      </c>
      <c r="E528" s="52">
        <f>職歴入力シート!F453</f>
        <v>0</v>
      </c>
      <c r="F528" s="184">
        <f>職歴入力シート!G453</f>
        <v>0</v>
      </c>
      <c r="G528" s="184"/>
      <c r="H528" s="184"/>
      <c r="I528" s="184"/>
      <c r="J528" s="184"/>
      <c r="K528" s="184"/>
      <c r="L528" s="186">
        <f>職歴入力シート!H453</f>
        <v>0</v>
      </c>
      <c r="M528" s="187"/>
      <c r="N528" s="188"/>
      <c r="O528" s="184">
        <f>職歴入力シート!I453</f>
        <v>0</v>
      </c>
      <c r="P528" s="184"/>
      <c r="Q528" s="184"/>
      <c r="R528" s="184">
        <f>職歴入力シート!J453</f>
        <v>0</v>
      </c>
      <c r="S528" s="184"/>
      <c r="T528" s="189"/>
      <c r="V528" s="191" t="str">
        <f t="shared" si="486"/>
        <v/>
      </c>
      <c r="W528" s="193"/>
      <c r="X528" s="195"/>
      <c r="Z528" s="78" t="str">
        <f t="shared" si="470"/>
        <v>0</v>
      </c>
      <c r="AA528" s="77">
        <f t="shared" si="471"/>
        <v>0</v>
      </c>
      <c r="AB528" s="77">
        <f t="shared" si="472"/>
        <v>0</v>
      </c>
      <c r="AC528" s="79" t="str">
        <f t="shared" si="473"/>
        <v>33.0.0</v>
      </c>
      <c r="AD528" s="179" t="str">
        <f t="shared" ref="AD528" si="523">IFERROR((YEAR(AC529)-YEAR(AC528))*12+(MONTH(AC529)-MONTH(AC528))+1,"")</f>
        <v/>
      </c>
      <c r="AE528" s="180" t="str">
        <f>IF(AD528=1,"sm","ac")</f>
        <v>ac</v>
      </c>
      <c r="AF528" s="80" t="str">
        <f t="shared" ref="AF528" si="524">IFERROR((YEAR(AC528)-YEAR(AC527))*12+(MONTH(AC528)-MONTH(AC527))+1,"")</f>
        <v/>
      </c>
      <c r="AG528" s="79" t="str">
        <f>IF(AF528=1,"sm","ac")</f>
        <v>ac</v>
      </c>
      <c r="AH528" s="84"/>
      <c r="AI528" s="83"/>
      <c r="AJ528" s="78" t="str">
        <f t="shared" si="513"/>
        <v/>
      </c>
      <c r="AK528" s="77" t="str">
        <f t="shared" si="476"/>
        <v/>
      </c>
      <c r="AL528" s="77" t="str">
        <f t="shared" si="514"/>
        <v/>
      </c>
      <c r="AM528" s="81" t="str">
        <f>IF(AND(AE528="sm",AG528="sm",AI529="sm"),AO528,IF(AND(AE528="sm",AG528="sm",AI529="ac"),AP528,IF(AND(AE528="sm",AG528="ac",AI529="sm"),AQ528,IF(AND(AE528="sm",AG528="ac",AI529="ac"),AR528,IF(AND(AE528="ac",AG528="sm",AI529="sm"),AS528,IF(AND(AE528="ac",AG528="sm",AI529="ac"),AT528,IF(AND(AE528="ac",AG528="ac",AI529="sm"),AU528,IF(AND(AE528="ac",AG528="ac",AI529="ac"),AV528,"－"))))))))</f>
        <v/>
      </c>
      <c r="AN528" s="77"/>
      <c r="AO528" s="77" t="e">
        <f>IF(OR(AF528&lt;=0,AH529&lt;=0),"／",IF(AL529-AL528+1&gt;=AK528/2,AD528,IF(AL527-AL526+1&gt;AL529-AL528+1,AD528-1,AD528)))</f>
        <v>#VALUE!</v>
      </c>
      <c r="AP528" s="77" t="e">
        <f>IF(OR(AF528&lt;=0,AH529&lt;=0),"／",IF(AL528&lt;=AK528/2+1,AD528,AD528-1))</f>
        <v>#VALUE!</v>
      </c>
      <c r="AQ528" s="77" t="e">
        <f>IF(OR(AF528&lt;=0,AH529&lt;=0),"／",IF(AL529&lt;AK529/2,AD528-1,AD528))</f>
        <v>#VALUE!</v>
      </c>
      <c r="AR528" s="77" t="str">
        <f>IF(OR(AF528&lt;=0,AH529&lt;=0),"／",AD528)</f>
        <v/>
      </c>
      <c r="AS528" s="77" t="e">
        <f>IF(OR(AF528&lt;=0,AH529&lt;=0),"／",IF(AND(AL528&gt;=AK528/2+1,AL529&gt;=AK529/2),AD528-1,IF(AND(AL528&gt;=AK528/2+1,AL529&lt;AK529/2+1),AD528-2,IF(AND(AL528&lt;=AK528/2,AL529&gt;=AK529/2),AD528,IF(AND(AL528&lt;=AK528/2,AL529&lt;AK529/2),AD528-1,AD528)))))</f>
        <v>#VALUE!</v>
      </c>
      <c r="AT528" s="77" t="e">
        <f>IF(OR(AF528&lt;=0,AH529&lt;=0),"／",IF(AL528&lt;(AK528/2+1),AD528,AD528-1))</f>
        <v>#VALUE!</v>
      </c>
      <c r="AU528" s="77" t="e">
        <f>IF(OR(AF528&lt;=0,AH529&lt;=0),"／",IF(AL529&gt;=AK529/2,AD528,AD528-1))</f>
        <v>#VALUE!</v>
      </c>
      <c r="AV528" s="77" t="str">
        <f>IF(OR(AF528&lt;=0,AH529&lt;=0),"／",AD528)</f>
        <v/>
      </c>
      <c r="AW528" s="77"/>
    </row>
    <row r="529" spans="1:49" x14ac:dyDescent="0.15">
      <c r="A529" s="181"/>
      <c r="B529" s="72" t="str">
        <f>IF(職歴入力シート!C454="昭和","S",IF(職歴入力シート!C454="平成","H",IF(職歴入力シート!C454="令和","R","")))</f>
        <v/>
      </c>
      <c r="C529" s="53">
        <f>職歴入力シート!D454</f>
        <v>0</v>
      </c>
      <c r="D529" s="56">
        <f>職歴入力シート!E454</f>
        <v>0</v>
      </c>
      <c r="E529" s="54">
        <f>職歴入力シート!F454</f>
        <v>0</v>
      </c>
      <c r="F529" s="200"/>
      <c r="G529" s="200"/>
      <c r="H529" s="200"/>
      <c r="I529" s="200"/>
      <c r="J529" s="200"/>
      <c r="K529" s="200"/>
      <c r="L529" s="205">
        <f>職歴入力シート!H454</f>
        <v>0</v>
      </c>
      <c r="M529" s="206"/>
      <c r="N529" s="207"/>
      <c r="O529" s="200"/>
      <c r="P529" s="200"/>
      <c r="Q529" s="200"/>
      <c r="R529" s="200"/>
      <c r="S529" s="200"/>
      <c r="T529" s="201"/>
      <c r="V529" s="202"/>
      <c r="W529" s="203"/>
      <c r="X529" s="204"/>
      <c r="Z529" s="78" t="str">
        <f t="shared" si="470"/>
        <v>0</v>
      </c>
      <c r="AA529" s="77">
        <f t="shared" si="471"/>
        <v>0</v>
      </c>
      <c r="AB529" s="77">
        <f t="shared" si="472"/>
        <v>0</v>
      </c>
      <c r="AC529" s="79" t="str">
        <f t="shared" si="473"/>
        <v>33.0.0</v>
      </c>
      <c r="AD529" s="179"/>
      <c r="AE529" s="180"/>
      <c r="AF529" s="79"/>
      <c r="AG529" s="79"/>
      <c r="AH529" s="80" t="str">
        <f>IFERROR((YEAR(AC530)-YEAR(AC529))*12+(MONTH(AC530)-MONTH(AC529))+1,"")</f>
        <v/>
      </c>
      <c r="AI529" s="79" t="str">
        <f>IF(AH529=1,"sm","ac")</f>
        <v>ac</v>
      </c>
      <c r="AJ529" s="78" t="str">
        <f t="shared" si="513"/>
        <v/>
      </c>
      <c r="AK529" s="77" t="str">
        <f t="shared" si="476"/>
        <v/>
      </c>
      <c r="AL529" s="77" t="str">
        <f t="shared" si="514"/>
        <v/>
      </c>
      <c r="AM529" s="82"/>
      <c r="AN529" s="77"/>
      <c r="AO529" s="77"/>
      <c r="AP529" s="77"/>
      <c r="AQ529" s="77"/>
      <c r="AR529" s="77"/>
      <c r="AS529" s="77"/>
      <c r="AT529" s="77"/>
      <c r="AU529" s="77"/>
      <c r="AV529" s="77"/>
      <c r="AW529" s="77"/>
    </row>
    <row r="530" spans="1:49" ht="13.5" customHeight="1" x14ac:dyDescent="0.15">
      <c r="A530" s="181">
        <v>226</v>
      </c>
      <c r="B530" s="71" t="str">
        <f>IF(職歴入力シート!C455="昭和","S",IF(職歴入力シート!C455="平成","H",IF(職歴入力シート!C455="令和","R","")))</f>
        <v/>
      </c>
      <c r="C530" s="51">
        <f>職歴入力シート!D455</f>
        <v>0</v>
      </c>
      <c r="D530" s="55">
        <f>職歴入力シート!E455</f>
        <v>0</v>
      </c>
      <c r="E530" s="52">
        <f>職歴入力シート!F455</f>
        <v>0</v>
      </c>
      <c r="F530" s="184">
        <f>職歴入力シート!G455</f>
        <v>0</v>
      </c>
      <c r="G530" s="184"/>
      <c r="H530" s="184"/>
      <c r="I530" s="184"/>
      <c r="J530" s="184"/>
      <c r="K530" s="184"/>
      <c r="L530" s="186">
        <f>職歴入力シート!H455</f>
        <v>0</v>
      </c>
      <c r="M530" s="187"/>
      <c r="N530" s="188"/>
      <c r="O530" s="184">
        <f>職歴入力シート!I455</f>
        <v>0</v>
      </c>
      <c r="P530" s="184"/>
      <c r="Q530" s="184"/>
      <c r="R530" s="184">
        <f>職歴入力シート!J455</f>
        <v>0</v>
      </c>
      <c r="S530" s="184"/>
      <c r="T530" s="189"/>
      <c r="V530" s="191" t="str">
        <f t="shared" si="486"/>
        <v/>
      </c>
      <c r="W530" s="193"/>
      <c r="X530" s="195"/>
      <c r="Z530" s="78" t="str">
        <f t="shared" si="470"/>
        <v>0</v>
      </c>
      <c r="AA530" s="77">
        <f t="shared" si="471"/>
        <v>0</v>
      </c>
      <c r="AB530" s="77">
        <f t="shared" si="472"/>
        <v>0</v>
      </c>
      <c r="AC530" s="79" t="str">
        <f t="shared" si="473"/>
        <v>33.0.0</v>
      </c>
      <c r="AD530" s="179" t="str">
        <f t="shared" ref="AD530" si="525">IFERROR((YEAR(AC531)-YEAR(AC530))*12+(MONTH(AC531)-MONTH(AC530))+1,"")</f>
        <v/>
      </c>
      <c r="AE530" s="180" t="str">
        <f>IF(AD530=1,"sm","ac")</f>
        <v>ac</v>
      </c>
      <c r="AF530" s="80" t="str">
        <f t="shared" ref="AF530" si="526">IFERROR((YEAR(AC530)-YEAR(AC529))*12+(MONTH(AC530)-MONTH(AC529))+1,"")</f>
        <v/>
      </c>
      <c r="AG530" s="79" t="str">
        <f>IF(AF530=1,"sm","ac")</f>
        <v>ac</v>
      </c>
      <c r="AH530" s="84"/>
      <c r="AI530" s="83"/>
      <c r="AJ530" s="78" t="str">
        <f t="shared" si="513"/>
        <v/>
      </c>
      <c r="AK530" s="77" t="str">
        <f t="shared" si="476"/>
        <v/>
      </c>
      <c r="AL530" s="77" t="str">
        <f t="shared" si="514"/>
        <v/>
      </c>
      <c r="AM530" s="81" t="str">
        <f>IF(AND(AE530="sm",AG530="sm",AI531="sm"),AO530,IF(AND(AE530="sm",AG530="sm",AI531="ac"),AP530,IF(AND(AE530="sm",AG530="ac",AI531="sm"),AQ530,IF(AND(AE530="sm",AG530="ac",AI531="ac"),AR530,IF(AND(AE530="ac",AG530="sm",AI531="sm"),AS530,IF(AND(AE530="ac",AG530="sm",AI531="ac"),AT530,IF(AND(AE530="ac",AG530="ac",AI531="sm"),AU530,IF(AND(AE530="ac",AG530="ac",AI531="ac"),AV530,"－"))))))))</f>
        <v/>
      </c>
      <c r="AN530" s="77"/>
      <c r="AO530" s="77" t="e">
        <f>IF(OR(AF530&lt;=0,AH531&lt;=0),"／",IF(AL531-AL530+1&gt;=AK530/2,AD530,IF(AL529-AL528+1&gt;AL531-AL530+1,AD530-1,AD530)))</f>
        <v>#VALUE!</v>
      </c>
      <c r="AP530" s="77" t="e">
        <f>IF(OR(AF530&lt;=0,AH531&lt;=0),"／",IF(AL530&lt;=AK530/2+1,AD530,AD530-1))</f>
        <v>#VALUE!</v>
      </c>
      <c r="AQ530" s="77" t="e">
        <f>IF(OR(AF530&lt;=0,AH531&lt;=0),"／",IF(AL531&lt;AK531/2,AD530-1,AD530))</f>
        <v>#VALUE!</v>
      </c>
      <c r="AR530" s="77" t="str">
        <f>IF(OR(AF530&lt;=0,AH531&lt;=0),"／",AD530)</f>
        <v/>
      </c>
      <c r="AS530" s="77" t="e">
        <f>IF(OR(AF530&lt;=0,AH531&lt;=0),"／",IF(AND(AL530&gt;=AK530/2+1,AL531&gt;=AK531/2),AD530-1,IF(AND(AL530&gt;=AK530/2+1,AL531&lt;AK531/2+1),AD530-2,IF(AND(AL530&lt;=AK530/2,AL531&gt;=AK531/2),AD530,IF(AND(AL530&lt;=AK530/2,AL531&lt;AK531/2),AD530-1,AD530)))))</f>
        <v>#VALUE!</v>
      </c>
      <c r="AT530" s="77" t="e">
        <f>IF(OR(AF530&lt;=0,AH531&lt;=0),"／",IF(AL530&lt;(AK530/2+1),AD530,AD530-1))</f>
        <v>#VALUE!</v>
      </c>
      <c r="AU530" s="77" t="e">
        <f>IF(OR(AF530&lt;=0,AH531&lt;=0),"／",IF(AL531&gt;=AK531/2,AD530,AD530-1))</f>
        <v>#VALUE!</v>
      </c>
      <c r="AV530" s="77" t="str">
        <f>IF(OR(AF530&lt;=0,AH531&lt;=0),"／",AD530)</f>
        <v/>
      </c>
      <c r="AW530" s="77"/>
    </row>
    <row r="531" spans="1:49" x14ac:dyDescent="0.15">
      <c r="A531" s="181"/>
      <c r="B531" s="72" t="str">
        <f>IF(職歴入力シート!C456="昭和","S",IF(職歴入力シート!C456="平成","H",IF(職歴入力シート!C456="令和","R","")))</f>
        <v/>
      </c>
      <c r="C531" s="53">
        <f>職歴入力シート!D456</f>
        <v>0</v>
      </c>
      <c r="D531" s="56">
        <f>職歴入力シート!E456</f>
        <v>0</v>
      </c>
      <c r="E531" s="54">
        <f>職歴入力シート!F456</f>
        <v>0</v>
      </c>
      <c r="F531" s="200"/>
      <c r="G531" s="200"/>
      <c r="H531" s="200"/>
      <c r="I531" s="200"/>
      <c r="J531" s="200"/>
      <c r="K531" s="200"/>
      <c r="L531" s="205">
        <f>職歴入力シート!H456</f>
        <v>0</v>
      </c>
      <c r="M531" s="206"/>
      <c r="N531" s="207"/>
      <c r="O531" s="200"/>
      <c r="P531" s="200"/>
      <c r="Q531" s="200"/>
      <c r="R531" s="200"/>
      <c r="S531" s="200"/>
      <c r="T531" s="201"/>
      <c r="V531" s="202"/>
      <c r="W531" s="203"/>
      <c r="X531" s="204"/>
      <c r="Z531" s="78" t="str">
        <f t="shared" si="470"/>
        <v>0</v>
      </c>
      <c r="AA531" s="77">
        <f t="shared" si="471"/>
        <v>0</v>
      </c>
      <c r="AB531" s="77">
        <f t="shared" si="472"/>
        <v>0</v>
      </c>
      <c r="AC531" s="79" t="str">
        <f t="shared" si="473"/>
        <v>33.0.0</v>
      </c>
      <c r="AD531" s="179"/>
      <c r="AE531" s="180"/>
      <c r="AF531" s="79"/>
      <c r="AG531" s="79"/>
      <c r="AH531" s="80" t="str">
        <f>IFERROR((YEAR(AC532)-YEAR(AC531))*12+(MONTH(AC532)-MONTH(AC531))+1,"")</f>
        <v/>
      </c>
      <c r="AI531" s="79" t="str">
        <f>IF(AH531=1,"sm","ac")</f>
        <v>ac</v>
      </c>
      <c r="AJ531" s="78" t="str">
        <f t="shared" si="513"/>
        <v/>
      </c>
      <c r="AK531" s="77" t="str">
        <f t="shared" si="476"/>
        <v/>
      </c>
      <c r="AL531" s="77" t="str">
        <f t="shared" si="514"/>
        <v/>
      </c>
      <c r="AM531" s="82"/>
      <c r="AN531" s="77"/>
      <c r="AO531" s="77"/>
      <c r="AP531" s="77"/>
      <c r="AQ531" s="77"/>
      <c r="AR531" s="77"/>
      <c r="AS531" s="77"/>
      <c r="AT531" s="77"/>
      <c r="AU531" s="77"/>
      <c r="AV531" s="77"/>
      <c r="AW531" s="77"/>
    </row>
    <row r="532" spans="1:49" ht="13.5" customHeight="1" x14ac:dyDescent="0.15">
      <c r="A532" s="181">
        <v>227</v>
      </c>
      <c r="B532" s="71" t="str">
        <f>IF(職歴入力シート!C457="昭和","S",IF(職歴入力シート!C457="平成","H",IF(職歴入力シート!C457="令和","R","")))</f>
        <v/>
      </c>
      <c r="C532" s="51">
        <f>職歴入力シート!D457</f>
        <v>0</v>
      </c>
      <c r="D532" s="55">
        <f>職歴入力シート!E457</f>
        <v>0</v>
      </c>
      <c r="E532" s="52">
        <f>職歴入力シート!F457</f>
        <v>0</v>
      </c>
      <c r="F532" s="184">
        <f>職歴入力シート!G457</f>
        <v>0</v>
      </c>
      <c r="G532" s="184"/>
      <c r="H532" s="184"/>
      <c r="I532" s="184"/>
      <c r="J532" s="184"/>
      <c r="K532" s="184"/>
      <c r="L532" s="186">
        <f>職歴入力シート!H457</f>
        <v>0</v>
      </c>
      <c r="M532" s="187"/>
      <c r="N532" s="188"/>
      <c r="O532" s="184">
        <f>職歴入力シート!I457</f>
        <v>0</v>
      </c>
      <c r="P532" s="184"/>
      <c r="Q532" s="184"/>
      <c r="R532" s="184">
        <f>職歴入力シート!J457</f>
        <v>0</v>
      </c>
      <c r="S532" s="184"/>
      <c r="T532" s="189"/>
      <c r="V532" s="191" t="str">
        <f t="shared" si="486"/>
        <v/>
      </c>
      <c r="W532" s="193"/>
      <c r="X532" s="195"/>
      <c r="Z532" s="78" t="str">
        <f t="shared" si="470"/>
        <v>0</v>
      </c>
      <c r="AA532" s="77">
        <f t="shared" si="471"/>
        <v>0</v>
      </c>
      <c r="AB532" s="77">
        <f t="shared" si="472"/>
        <v>0</v>
      </c>
      <c r="AC532" s="79" t="str">
        <f t="shared" si="473"/>
        <v>33.0.0</v>
      </c>
      <c r="AD532" s="179" t="str">
        <f t="shared" ref="AD532" si="527">IFERROR((YEAR(AC533)-YEAR(AC532))*12+(MONTH(AC533)-MONTH(AC532))+1,"")</f>
        <v/>
      </c>
      <c r="AE532" s="180" t="str">
        <f>IF(AD532=1,"sm","ac")</f>
        <v>ac</v>
      </c>
      <c r="AF532" s="80" t="str">
        <f t="shared" ref="AF532" si="528">IFERROR((YEAR(AC532)-YEAR(AC531))*12+(MONTH(AC532)-MONTH(AC531))+1,"")</f>
        <v/>
      </c>
      <c r="AG532" s="79" t="str">
        <f>IF(AF532=1,"sm","ac")</f>
        <v>ac</v>
      </c>
      <c r="AH532" s="84"/>
      <c r="AI532" s="83"/>
      <c r="AJ532" s="78" t="str">
        <f t="shared" si="513"/>
        <v/>
      </c>
      <c r="AK532" s="77" t="str">
        <f t="shared" si="476"/>
        <v/>
      </c>
      <c r="AL532" s="77" t="str">
        <f t="shared" si="514"/>
        <v/>
      </c>
      <c r="AM532" s="81" t="str">
        <f>IF(AND(AE532="sm",AG532="sm",AI533="sm"),AO532,IF(AND(AE532="sm",AG532="sm",AI533="ac"),AP532,IF(AND(AE532="sm",AG532="ac",AI533="sm"),AQ532,IF(AND(AE532="sm",AG532="ac",AI533="ac"),AR532,IF(AND(AE532="ac",AG532="sm",AI533="sm"),AS532,IF(AND(AE532="ac",AG532="sm",AI533="ac"),AT532,IF(AND(AE532="ac",AG532="ac",AI533="sm"),AU532,IF(AND(AE532="ac",AG532="ac",AI533="ac"),AV532,"－"))))))))</f>
        <v/>
      </c>
      <c r="AN532" s="77"/>
      <c r="AO532" s="77" t="e">
        <f>IF(OR(AF532&lt;=0,AH533&lt;=0),"／",IF(AL533-AL532+1&gt;=AK532/2,AD532,IF(AL531-AL530+1&gt;AL533-AL532+1,AD532-1,AD532)))</f>
        <v>#VALUE!</v>
      </c>
      <c r="AP532" s="77" t="e">
        <f>IF(OR(AF532&lt;=0,AH533&lt;=0),"／",IF(AL532&lt;=AK532/2+1,AD532,AD532-1))</f>
        <v>#VALUE!</v>
      </c>
      <c r="AQ532" s="77" t="e">
        <f>IF(OR(AF532&lt;=0,AH533&lt;=0),"／",IF(AL533&lt;AK533/2,AD532-1,AD532))</f>
        <v>#VALUE!</v>
      </c>
      <c r="AR532" s="77" t="str">
        <f>IF(OR(AF532&lt;=0,AH533&lt;=0),"／",AD532)</f>
        <v/>
      </c>
      <c r="AS532" s="77" t="e">
        <f>IF(OR(AF532&lt;=0,AH533&lt;=0),"／",IF(AND(AL532&gt;=AK532/2+1,AL533&gt;=AK533/2),AD532-1,IF(AND(AL532&gt;=AK532/2+1,AL533&lt;AK533/2+1),AD532-2,IF(AND(AL532&lt;=AK532/2,AL533&gt;=AK533/2),AD532,IF(AND(AL532&lt;=AK532/2,AL533&lt;AK533/2),AD532-1,AD532)))))</f>
        <v>#VALUE!</v>
      </c>
      <c r="AT532" s="77" t="e">
        <f>IF(OR(AF532&lt;=0,AH533&lt;=0),"／",IF(AL532&lt;(AK532/2+1),AD532,AD532-1))</f>
        <v>#VALUE!</v>
      </c>
      <c r="AU532" s="77" t="e">
        <f>IF(OR(AF532&lt;=0,AH533&lt;=0),"／",IF(AL533&gt;=AK533/2,AD532,AD532-1))</f>
        <v>#VALUE!</v>
      </c>
      <c r="AV532" s="77" t="str">
        <f>IF(OR(AF532&lt;=0,AH533&lt;=0),"／",AD532)</f>
        <v/>
      </c>
      <c r="AW532" s="77"/>
    </row>
    <row r="533" spans="1:49" x14ac:dyDescent="0.15">
      <c r="A533" s="181"/>
      <c r="B533" s="72" t="str">
        <f>IF(職歴入力シート!C458="昭和","S",IF(職歴入力シート!C458="平成","H",IF(職歴入力シート!C458="令和","R","")))</f>
        <v/>
      </c>
      <c r="C533" s="53">
        <f>職歴入力シート!D458</f>
        <v>0</v>
      </c>
      <c r="D533" s="56">
        <f>職歴入力シート!E458</f>
        <v>0</v>
      </c>
      <c r="E533" s="54">
        <f>職歴入力シート!F458</f>
        <v>0</v>
      </c>
      <c r="F533" s="200"/>
      <c r="G533" s="200"/>
      <c r="H533" s="200"/>
      <c r="I533" s="200"/>
      <c r="J533" s="200"/>
      <c r="K533" s="200"/>
      <c r="L533" s="205">
        <f>職歴入力シート!H458</f>
        <v>0</v>
      </c>
      <c r="M533" s="206"/>
      <c r="N533" s="207"/>
      <c r="O533" s="200"/>
      <c r="P533" s="200"/>
      <c r="Q533" s="200"/>
      <c r="R533" s="200"/>
      <c r="S533" s="200"/>
      <c r="T533" s="201"/>
      <c r="V533" s="202"/>
      <c r="W533" s="203"/>
      <c r="X533" s="204"/>
      <c r="Z533" s="78" t="str">
        <f t="shared" si="470"/>
        <v>0</v>
      </c>
      <c r="AA533" s="77">
        <f t="shared" si="471"/>
        <v>0</v>
      </c>
      <c r="AB533" s="77">
        <f t="shared" si="472"/>
        <v>0</v>
      </c>
      <c r="AC533" s="79" t="str">
        <f t="shared" si="473"/>
        <v>33.0.0</v>
      </c>
      <c r="AD533" s="179"/>
      <c r="AE533" s="180"/>
      <c r="AF533" s="79"/>
      <c r="AG533" s="79"/>
      <c r="AH533" s="80" t="str">
        <f>IFERROR((YEAR(AC534)-YEAR(AC533))*12+(MONTH(AC534)-MONTH(AC533))+1,"")</f>
        <v/>
      </c>
      <c r="AI533" s="79" t="str">
        <f>IF(AH533=1,"sm","ac")</f>
        <v>ac</v>
      </c>
      <c r="AJ533" s="78" t="str">
        <f t="shared" si="513"/>
        <v/>
      </c>
      <c r="AK533" s="77" t="str">
        <f t="shared" si="476"/>
        <v/>
      </c>
      <c r="AL533" s="77" t="str">
        <f t="shared" si="514"/>
        <v/>
      </c>
      <c r="AM533" s="82"/>
      <c r="AN533" s="77"/>
      <c r="AO533" s="77"/>
      <c r="AP533" s="77"/>
      <c r="AQ533" s="77"/>
      <c r="AR533" s="77"/>
      <c r="AS533" s="77"/>
      <c r="AT533" s="77"/>
      <c r="AU533" s="77"/>
      <c r="AV533" s="77"/>
      <c r="AW533" s="77"/>
    </row>
    <row r="534" spans="1:49" ht="13.5" customHeight="1" x14ac:dyDescent="0.15">
      <c r="A534" s="181">
        <v>228</v>
      </c>
      <c r="B534" s="71" t="str">
        <f>IF(職歴入力シート!C459="昭和","S",IF(職歴入力シート!C459="平成","H",IF(職歴入力シート!C459="令和","R","")))</f>
        <v/>
      </c>
      <c r="C534" s="51">
        <f>職歴入力シート!D459</f>
        <v>0</v>
      </c>
      <c r="D534" s="55">
        <f>職歴入力シート!E459</f>
        <v>0</v>
      </c>
      <c r="E534" s="52">
        <f>職歴入力シート!F459</f>
        <v>0</v>
      </c>
      <c r="F534" s="184">
        <f>職歴入力シート!G459</f>
        <v>0</v>
      </c>
      <c r="G534" s="184"/>
      <c r="H534" s="184"/>
      <c r="I534" s="184"/>
      <c r="J534" s="184"/>
      <c r="K534" s="184"/>
      <c r="L534" s="186">
        <f>職歴入力シート!H459</f>
        <v>0</v>
      </c>
      <c r="M534" s="187"/>
      <c r="N534" s="188"/>
      <c r="O534" s="184">
        <f>職歴入力シート!I459</f>
        <v>0</v>
      </c>
      <c r="P534" s="184"/>
      <c r="Q534" s="184"/>
      <c r="R534" s="184">
        <f>職歴入力シート!J459</f>
        <v>0</v>
      </c>
      <c r="S534" s="184"/>
      <c r="T534" s="189"/>
      <c r="V534" s="191" t="str">
        <f t="shared" si="486"/>
        <v/>
      </c>
      <c r="W534" s="193"/>
      <c r="X534" s="195"/>
      <c r="Z534" s="78" t="str">
        <f t="shared" si="470"/>
        <v>0</v>
      </c>
      <c r="AA534" s="77">
        <f t="shared" si="471"/>
        <v>0</v>
      </c>
      <c r="AB534" s="77">
        <f t="shared" si="472"/>
        <v>0</v>
      </c>
      <c r="AC534" s="79" t="str">
        <f t="shared" si="473"/>
        <v>33.0.0</v>
      </c>
      <c r="AD534" s="179" t="str">
        <f t="shared" ref="AD534" si="529">IFERROR((YEAR(AC535)-YEAR(AC534))*12+(MONTH(AC535)-MONTH(AC534))+1,"")</f>
        <v/>
      </c>
      <c r="AE534" s="180" t="str">
        <f>IF(AD534=1,"sm","ac")</f>
        <v>ac</v>
      </c>
      <c r="AF534" s="80" t="str">
        <f t="shared" ref="AF534" si="530">IFERROR((YEAR(AC534)-YEAR(AC533))*12+(MONTH(AC534)-MONTH(AC533))+1,"")</f>
        <v/>
      </c>
      <c r="AG534" s="79" t="str">
        <f>IF(AF534=1,"sm","ac")</f>
        <v>ac</v>
      </c>
      <c r="AH534" s="84"/>
      <c r="AI534" s="83"/>
      <c r="AJ534" s="78" t="str">
        <f t="shared" si="513"/>
        <v/>
      </c>
      <c r="AK534" s="77" t="str">
        <f t="shared" si="476"/>
        <v/>
      </c>
      <c r="AL534" s="77" t="str">
        <f t="shared" si="514"/>
        <v/>
      </c>
      <c r="AM534" s="81" t="str">
        <f>IF(AND(AE534="sm",AG534="sm",AI535="sm"),AO534,IF(AND(AE534="sm",AG534="sm",AI535="ac"),AP534,IF(AND(AE534="sm",AG534="ac",AI535="sm"),AQ534,IF(AND(AE534="sm",AG534="ac",AI535="ac"),AR534,IF(AND(AE534="ac",AG534="sm",AI535="sm"),AS534,IF(AND(AE534="ac",AG534="sm",AI535="ac"),AT534,IF(AND(AE534="ac",AG534="ac",AI535="sm"),AU534,IF(AND(AE534="ac",AG534="ac",AI535="ac"),AV534,"－"))))))))</f>
        <v/>
      </c>
      <c r="AN534" s="77"/>
      <c r="AO534" s="77" t="e">
        <f>IF(OR(AF534&lt;=0,AH535&lt;=0),"／",IF(AL535-AL534+1&gt;=AK534/2,AD534,IF(AL533-AL532+1&gt;AL535-AL534+1,AD534-1,AD534)))</f>
        <v>#VALUE!</v>
      </c>
      <c r="AP534" s="77" t="e">
        <f>IF(OR(AF534&lt;=0,AH535&lt;=0),"／",IF(AL534&lt;=AK534/2+1,AD534,AD534-1))</f>
        <v>#VALUE!</v>
      </c>
      <c r="AQ534" s="77" t="e">
        <f>IF(OR(AF534&lt;=0,AH535&lt;=0),"／",IF(AL535&lt;AK535/2,AD534-1,AD534))</f>
        <v>#VALUE!</v>
      </c>
      <c r="AR534" s="77" t="str">
        <f>IF(OR(AF534&lt;=0,AH535&lt;=0),"／",AD534)</f>
        <v/>
      </c>
      <c r="AS534" s="77" t="e">
        <f>IF(OR(AF534&lt;=0,AH535&lt;=0),"／",IF(AND(AL534&gt;=AK534/2+1,AL535&gt;=AK535/2),AD534-1,IF(AND(AL534&gt;=AK534/2+1,AL535&lt;AK535/2+1),AD534-2,IF(AND(AL534&lt;=AK534/2,AL535&gt;=AK535/2),AD534,IF(AND(AL534&lt;=AK534/2,AL535&lt;AK535/2),AD534-1,AD534)))))</f>
        <v>#VALUE!</v>
      </c>
      <c r="AT534" s="77" t="e">
        <f>IF(OR(AF534&lt;=0,AH535&lt;=0),"／",IF(AL534&lt;(AK534/2+1),AD534,AD534-1))</f>
        <v>#VALUE!</v>
      </c>
      <c r="AU534" s="77" t="e">
        <f>IF(OR(AF534&lt;=0,AH535&lt;=0),"／",IF(AL535&gt;=AK535/2,AD534,AD534-1))</f>
        <v>#VALUE!</v>
      </c>
      <c r="AV534" s="77" t="str">
        <f>IF(OR(AF534&lt;=0,AH535&lt;=0),"／",AD534)</f>
        <v/>
      </c>
      <c r="AW534" s="77"/>
    </row>
    <row r="535" spans="1:49" x14ac:dyDescent="0.15">
      <c r="A535" s="181"/>
      <c r="B535" s="72" t="str">
        <f>IF(職歴入力シート!C460="昭和","S",IF(職歴入力シート!C460="平成","H",IF(職歴入力シート!C460="令和","R","")))</f>
        <v/>
      </c>
      <c r="C535" s="53">
        <f>職歴入力シート!D460</f>
        <v>0</v>
      </c>
      <c r="D535" s="56">
        <f>職歴入力シート!E460</f>
        <v>0</v>
      </c>
      <c r="E535" s="54">
        <f>職歴入力シート!F460</f>
        <v>0</v>
      </c>
      <c r="F535" s="200"/>
      <c r="G535" s="200"/>
      <c r="H535" s="200"/>
      <c r="I535" s="200"/>
      <c r="J535" s="200"/>
      <c r="K535" s="200"/>
      <c r="L535" s="205">
        <f>職歴入力シート!H460</f>
        <v>0</v>
      </c>
      <c r="M535" s="206"/>
      <c r="N535" s="207"/>
      <c r="O535" s="200"/>
      <c r="P535" s="200"/>
      <c r="Q535" s="200"/>
      <c r="R535" s="200"/>
      <c r="S535" s="200"/>
      <c r="T535" s="201"/>
      <c r="V535" s="202"/>
      <c r="W535" s="203"/>
      <c r="X535" s="204"/>
      <c r="Z535" s="78" t="str">
        <f t="shared" si="470"/>
        <v>0</v>
      </c>
      <c r="AA535" s="77">
        <f t="shared" si="471"/>
        <v>0</v>
      </c>
      <c r="AB535" s="77">
        <f t="shared" si="472"/>
        <v>0</v>
      </c>
      <c r="AC535" s="79" t="str">
        <f t="shared" si="473"/>
        <v>33.0.0</v>
      </c>
      <c r="AD535" s="179"/>
      <c r="AE535" s="180"/>
      <c r="AF535" s="79"/>
      <c r="AG535" s="79"/>
      <c r="AH535" s="80" t="str">
        <f>IFERROR((YEAR(AC536)-YEAR(AC535))*12+(MONTH(AC536)-MONTH(AC535))+1,"")</f>
        <v/>
      </c>
      <c r="AI535" s="79" t="str">
        <f>IF(AH535=1,"sm","ac")</f>
        <v>ac</v>
      </c>
      <c r="AJ535" s="78" t="str">
        <f t="shared" si="513"/>
        <v/>
      </c>
      <c r="AK535" s="77" t="str">
        <f t="shared" si="476"/>
        <v/>
      </c>
      <c r="AL535" s="77" t="str">
        <f t="shared" si="514"/>
        <v/>
      </c>
      <c r="AM535" s="82"/>
      <c r="AN535" s="77"/>
      <c r="AO535" s="77"/>
      <c r="AP535" s="77"/>
      <c r="AQ535" s="77"/>
      <c r="AR535" s="77"/>
      <c r="AS535" s="77"/>
      <c r="AT535" s="77"/>
      <c r="AU535" s="77"/>
      <c r="AV535" s="77"/>
      <c r="AW535" s="77"/>
    </row>
    <row r="536" spans="1:49" ht="13.5" customHeight="1" x14ac:dyDescent="0.15">
      <c r="A536" s="181">
        <v>229</v>
      </c>
      <c r="B536" s="71" t="str">
        <f>IF(職歴入力シート!C461="昭和","S",IF(職歴入力シート!C461="平成","H",IF(職歴入力シート!C461="令和","R","")))</f>
        <v/>
      </c>
      <c r="C536" s="51">
        <f>職歴入力シート!D461</f>
        <v>0</v>
      </c>
      <c r="D536" s="55">
        <f>職歴入力シート!E461</f>
        <v>0</v>
      </c>
      <c r="E536" s="52">
        <f>職歴入力シート!F461</f>
        <v>0</v>
      </c>
      <c r="F536" s="184">
        <f>職歴入力シート!G461</f>
        <v>0</v>
      </c>
      <c r="G536" s="184"/>
      <c r="H536" s="184"/>
      <c r="I536" s="184"/>
      <c r="J536" s="184"/>
      <c r="K536" s="184"/>
      <c r="L536" s="186">
        <f>職歴入力シート!H461</f>
        <v>0</v>
      </c>
      <c r="M536" s="187"/>
      <c r="N536" s="188"/>
      <c r="O536" s="184">
        <f>職歴入力シート!I461</f>
        <v>0</v>
      </c>
      <c r="P536" s="184"/>
      <c r="Q536" s="184"/>
      <c r="R536" s="184">
        <f>職歴入力シート!J461</f>
        <v>0</v>
      </c>
      <c r="S536" s="184"/>
      <c r="T536" s="189"/>
      <c r="V536" s="191" t="str">
        <f t="shared" si="486"/>
        <v/>
      </c>
      <c r="W536" s="193"/>
      <c r="X536" s="195"/>
      <c r="Z536" s="78" t="str">
        <f t="shared" si="470"/>
        <v>0</v>
      </c>
      <c r="AA536" s="77">
        <f t="shared" si="471"/>
        <v>0</v>
      </c>
      <c r="AB536" s="77">
        <f t="shared" si="472"/>
        <v>0</v>
      </c>
      <c r="AC536" s="79" t="str">
        <f t="shared" si="473"/>
        <v>33.0.0</v>
      </c>
      <c r="AD536" s="179" t="str">
        <f t="shared" ref="AD536" si="531">IFERROR((YEAR(AC537)-YEAR(AC536))*12+(MONTH(AC537)-MONTH(AC536))+1,"")</f>
        <v/>
      </c>
      <c r="AE536" s="180" t="str">
        <f>IF(AD536=1,"sm","ac")</f>
        <v>ac</v>
      </c>
      <c r="AF536" s="80" t="str">
        <f t="shared" ref="AF536" si="532">IFERROR((YEAR(AC536)-YEAR(AC535))*12+(MONTH(AC536)-MONTH(AC535))+1,"")</f>
        <v/>
      </c>
      <c r="AG536" s="79" t="str">
        <f>IF(AF536=1,"sm","ac")</f>
        <v>ac</v>
      </c>
      <c r="AH536" s="84"/>
      <c r="AI536" s="83"/>
      <c r="AJ536" s="78" t="str">
        <f t="shared" si="513"/>
        <v/>
      </c>
      <c r="AK536" s="77" t="str">
        <f t="shared" si="476"/>
        <v/>
      </c>
      <c r="AL536" s="77" t="str">
        <f t="shared" si="514"/>
        <v/>
      </c>
      <c r="AM536" s="81" t="str">
        <f>IF(AND(AE536="sm",AG536="sm",AI537="sm"),AO536,IF(AND(AE536="sm",AG536="sm",AI537="ac"),AP536,IF(AND(AE536="sm",AG536="ac",AI537="sm"),AQ536,IF(AND(AE536="sm",AG536="ac",AI537="ac"),AR536,IF(AND(AE536="ac",AG536="sm",AI537="sm"),AS536,IF(AND(AE536="ac",AG536="sm",AI537="ac"),AT536,IF(AND(AE536="ac",AG536="ac",AI537="sm"),AU536,IF(AND(AE536="ac",AG536="ac",AI537="ac"),AV536,"－"))))))))</f>
        <v/>
      </c>
      <c r="AN536" s="77"/>
      <c r="AO536" s="77" t="e">
        <f>IF(OR(AF536&lt;=0,AH537&lt;=0),"／",IF(AL537-AL536+1&gt;=AK536/2,AD536,IF(AL535-AL534+1&gt;AL537-AL536+1,AD536-1,AD536)))</f>
        <v>#VALUE!</v>
      </c>
      <c r="AP536" s="77" t="e">
        <f>IF(OR(AF536&lt;=0,AH537&lt;=0),"／",IF(AL536&lt;=AK536/2+1,AD536,AD536-1))</f>
        <v>#VALUE!</v>
      </c>
      <c r="AQ536" s="77" t="e">
        <f>IF(OR(AF536&lt;=0,AH537&lt;=0),"／",IF(AL537&lt;AK537/2,AD536-1,AD536))</f>
        <v>#VALUE!</v>
      </c>
      <c r="AR536" s="77" t="str">
        <f>IF(OR(AF536&lt;=0,AH537&lt;=0),"／",AD536)</f>
        <v/>
      </c>
      <c r="AS536" s="77" t="e">
        <f>IF(OR(AF536&lt;=0,AH537&lt;=0),"／",IF(AND(AL536&gt;=AK536/2+1,AL537&gt;=AK537/2),AD536-1,IF(AND(AL536&gt;=AK536/2+1,AL537&lt;AK537/2+1),AD536-2,IF(AND(AL536&lt;=AK536/2,AL537&gt;=AK537/2),AD536,IF(AND(AL536&lt;=AK536/2,AL537&lt;AK537/2),AD536-1,AD536)))))</f>
        <v>#VALUE!</v>
      </c>
      <c r="AT536" s="77" t="e">
        <f>IF(OR(AF536&lt;=0,AH537&lt;=0),"／",IF(AL536&lt;(AK536/2+1),AD536,AD536-1))</f>
        <v>#VALUE!</v>
      </c>
      <c r="AU536" s="77" t="e">
        <f>IF(OR(AF536&lt;=0,AH537&lt;=0),"／",IF(AL537&gt;=AK537/2,AD536,AD536-1))</f>
        <v>#VALUE!</v>
      </c>
      <c r="AV536" s="77" t="str">
        <f>IF(OR(AF536&lt;=0,AH537&lt;=0),"／",AD536)</f>
        <v/>
      </c>
      <c r="AW536" s="77"/>
    </row>
    <row r="537" spans="1:49" x14ac:dyDescent="0.15">
      <c r="A537" s="181"/>
      <c r="B537" s="72" t="str">
        <f>IF(職歴入力シート!C462="昭和","S",IF(職歴入力シート!C462="平成","H",IF(職歴入力シート!C462="令和","R","")))</f>
        <v/>
      </c>
      <c r="C537" s="53">
        <f>職歴入力シート!D462</f>
        <v>0</v>
      </c>
      <c r="D537" s="56">
        <f>職歴入力シート!E462</f>
        <v>0</v>
      </c>
      <c r="E537" s="54">
        <f>職歴入力シート!F462</f>
        <v>0</v>
      </c>
      <c r="F537" s="200"/>
      <c r="G537" s="200"/>
      <c r="H537" s="200"/>
      <c r="I537" s="200"/>
      <c r="J537" s="200"/>
      <c r="K537" s="200"/>
      <c r="L537" s="205">
        <f>職歴入力シート!H462</f>
        <v>0</v>
      </c>
      <c r="M537" s="206"/>
      <c r="N537" s="207"/>
      <c r="O537" s="200"/>
      <c r="P537" s="200"/>
      <c r="Q537" s="200"/>
      <c r="R537" s="200"/>
      <c r="S537" s="200"/>
      <c r="T537" s="201"/>
      <c r="V537" s="202"/>
      <c r="W537" s="203"/>
      <c r="X537" s="204"/>
      <c r="Z537" s="78" t="str">
        <f t="shared" si="470"/>
        <v>0</v>
      </c>
      <c r="AA537" s="77">
        <f t="shared" si="471"/>
        <v>0</v>
      </c>
      <c r="AB537" s="77">
        <f t="shared" si="472"/>
        <v>0</v>
      </c>
      <c r="AC537" s="79" t="str">
        <f t="shared" si="473"/>
        <v>33.0.0</v>
      </c>
      <c r="AD537" s="179"/>
      <c r="AE537" s="180"/>
      <c r="AF537" s="79"/>
      <c r="AG537" s="79"/>
      <c r="AH537" s="80" t="str">
        <f>IFERROR((YEAR(AC538)-YEAR(AC537))*12+(MONTH(AC538)-MONTH(AC537))+1,"")</f>
        <v/>
      </c>
      <c r="AI537" s="79" t="str">
        <f>IF(AH537=1,"sm","ac")</f>
        <v>ac</v>
      </c>
      <c r="AJ537" s="78" t="str">
        <f t="shared" si="513"/>
        <v/>
      </c>
      <c r="AK537" s="77" t="str">
        <f t="shared" si="476"/>
        <v/>
      </c>
      <c r="AL537" s="77" t="str">
        <f t="shared" si="514"/>
        <v/>
      </c>
      <c r="AM537" s="82"/>
      <c r="AN537" s="77"/>
      <c r="AO537" s="77"/>
      <c r="AP537" s="77"/>
      <c r="AQ537" s="77"/>
      <c r="AR537" s="77"/>
      <c r="AS537" s="77"/>
      <c r="AT537" s="77"/>
      <c r="AU537" s="77"/>
      <c r="AV537" s="77"/>
      <c r="AW537" s="77"/>
    </row>
    <row r="538" spans="1:49" ht="13.5" customHeight="1" x14ac:dyDescent="0.15">
      <c r="A538" s="181">
        <v>230</v>
      </c>
      <c r="B538" s="71" t="str">
        <f>IF(職歴入力シート!C463="昭和","S",IF(職歴入力シート!C463="平成","H",IF(職歴入力シート!C463="令和","R","")))</f>
        <v/>
      </c>
      <c r="C538" s="51">
        <f>職歴入力シート!D463</f>
        <v>0</v>
      </c>
      <c r="D538" s="55">
        <f>職歴入力シート!E463</f>
        <v>0</v>
      </c>
      <c r="E538" s="52">
        <f>職歴入力シート!F463</f>
        <v>0</v>
      </c>
      <c r="F538" s="184">
        <f>職歴入力シート!G463</f>
        <v>0</v>
      </c>
      <c r="G538" s="184"/>
      <c r="H538" s="184"/>
      <c r="I538" s="184"/>
      <c r="J538" s="184"/>
      <c r="K538" s="184"/>
      <c r="L538" s="186">
        <f>職歴入力シート!H463</f>
        <v>0</v>
      </c>
      <c r="M538" s="187"/>
      <c r="N538" s="188"/>
      <c r="O538" s="184">
        <f>職歴入力シート!I463</f>
        <v>0</v>
      </c>
      <c r="P538" s="184"/>
      <c r="Q538" s="184"/>
      <c r="R538" s="184">
        <f>職歴入力シート!J463</f>
        <v>0</v>
      </c>
      <c r="S538" s="184"/>
      <c r="T538" s="189"/>
      <c r="V538" s="191" t="str">
        <f t="shared" si="486"/>
        <v/>
      </c>
      <c r="W538" s="193"/>
      <c r="X538" s="195"/>
      <c r="Z538" s="78" t="str">
        <f t="shared" si="470"/>
        <v>0</v>
      </c>
      <c r="AA538" s="77">
        <f t="shared" si="471"/>
        <v>0</v>
      </c>
      <c r="AB538" s="77">
        <f t="shared" si="472"/>
        <v>0</v>
      </c>
      <c r="AC538" s="79" t="str">
        <f t="shared" si="473"/>
        <v>33.0.0</v>
      </c>
      <c r="AD538" s="179" t="str">
        <f t="shared" ref="AD538" si="533">IFERROR((YEAR(AC539)-YEAR(AC538))*12+(MONTH(AC539)-MONTH(AC538))+1,"")</f>
        <v/>
      </c>
      <c r="AE538" s="180" t="str">
        <f>IF(AD538=1,"sm","ac")</f>
        <v>ac</v>
      </c>
      <c r="AF538" s="80" t="str">
        <f t="shared" ref="AF538" si="534">IFERROR((YEAR(AC538)-YEAR(AC537))*12+(MONTH(AC538)-MONTH(AC537))+1,"")</f>
        <v/>
      </c>
      <c r="AG538" s="79" t="str">
        <f>IF(AF538=1,"sm","ac")</f>
        <v>ac</v>
      </c>
      <c r="AH538" s="84"/>
      <c r="AI538" s="83"/>
      <c r="AJ538" s="78" t="str">
        <f t="shared" si="513"/>
        <v/>
      </c>
      <c r="AK538" s="77" t="str">
        <f t="shared" si="476"/>
        <v/>
      </c>
      <c r="AL538" s="77" t="str">
        <f t="shared" si="514"/>
        <v/>
      </c>
      <c r="AM538" s="81" t="str">
        <f>IF(AND(AE538="sm",AG538="sm",AI539="sm"),AO538,IF(AND(AE538="sm",AG538="sm",AI539="ac"),AP538,IF(AND(AE538="sm",AG538="ac",AI539="sm"),AQ538,IF(AND(AE538="sm",AG538="ac",AI539="ac"),AR538,IF(AND(AE538="ac",AG538="sm",AI539="sm"),AS538,IF(AND(AE538="ac",AG538="sm",AI539="ac"),AT538,IF(AND(AE538="ac",AG538="ac",AI539="sm"),AU538,IF(AND(AE538="ac",AG538="ac",AI539="ac"),AV538,"－"))))))))</f>
        <v/>
      </c>
      <c r="AN538" s="77"/>
      <c r="AO538" s="77" t="e">
        <f>IF(OR(AF538&lt;=0,AH539&lt;=0),"／",IF(AL539-AL538+1&gt;=AK538/2,AD538,IF(AL537-AL536+1&gt;AL539-AL538+1,AD538-1,AD538)))</f>
        <v>#VALUE!</v>
      </c>
      <c r="AP538" s="77" t="e">
        <f>IF(OR(AF538&lt;=0,AH539&lt;=0),"／",IF(AL538&lt;=AK538/2+1,AD538,AD538-1))</f>
        <v>#VALUE!</v>
      </c>
      <c r="AQ538" s="77" t="e">
        <f>IF(OR(AF538&lt;=0,AH539&lt;=0),"／",IF(AL539&lt;AK539/2,AD538-1,AD538))</f>
        <v>#VALUE!</v>
      </c>
      <c r="AR538" s="77" t="str">
        <f>IF(OR(AF538&lt;=0,AH539&lt;=0),"／",AD538)</f>
        <v/>
      </c>
      <c r="AS538" s="77" t="e">
        <f>IF(OR(AF538&lt;=0,AH539&lt;=0),"／",IF(AND(AL538&gt;=AK538/2+1,AL539&gt;=AK539/2),AD538-1,IF(AND(AL538&gt;=AK538/2+1,AL539&lt;AK539/2+1),AD538-2,IF(AND(AL538&lt;=AK538/2,AL539&gt;=AK539/2),AD538,IF(AND(AL538&lt;=AK538/2,AL539&lt;AK539/2),AD538-1,AD538)))))</f>
        <v>#VALUE!</v>
      </c>
      <c r="AT538" s="77" t="e">
        <f>IF(OR(AF538&lt;=0,AH539&lt;=0),"／",IF(AL538&lt;(AK538/2+1),AD538,AD538-1))</f>
        <v>#VALUE!</v>
      </c>
      <c r="AU538" s="77" t="e">
        <f>IF(OR(AF538&lt;=0,AH539&lt;=0),"／",IF(AL539&gt;=AK539/2,AD538,AD538-1))</f>
        <v>#VALUE!</v>
      </c>
      <c r="AV538" s="77" t="str">
        <f>IF(OR(AF538&lt;=0,AH539&lt;=0),"／",AD538)</f>
        <v/>
      </c>
      <c r="AW538" s="77"/>
    </row>
    <row r="539" spans="1:49" x14ac:dyDescent="0.15">
      <c r="A539" s="181"/>
      <c r="B539" s="72" t="str">
        <f>IF(職歴入力シート!C464="昭和","S",IF(職歴入力シート!C464="平成","H",IF(職歴入力シート!C464="令和","R","")))</f>
        <v/>
      </c>
      <c r="C539" s="53">
        <f>職歴入力シート!D464</f>
        <v>0</v>
      </c>
      <c r="D539" s="56">
        <f>職歴入力シート!E464</f>
        <v>0</v>
      </c>
      <c r="E539" s="54">
        <f>職歴入力シート!F464</f>
        <v>0</v>
      </c>
      <c r="F539" s="200"/>
      <c r="G539" s="200"/>
      <c r="H539" s="200"/>
      <c r="I539" s="200"/>
      <c r="J539" s="200"/>
      <c r="K539" s="200"/>
      <c r="L539" s="205">
        <f>職歴入力シート!H464</f>
        <v>0</v>
      </c>
      <c r="M539" s="206"/>
      <c r="N539" s="207"/>
      <c r="O539" s="200"/>
      <c r="P539" s="200"/>
      <c r="Q539" s="200"/>
      <c r="R539" s="200"/>
      <c r="S539" s="200"/>
      <c r="T539" s="201"/>
      <c r="V539" s="202"/>
      <c r="W539" s="203"/>
      <c r="X539" s="204"/>
      <c r="Z539" s="78" t="str">
        <f t="shared" si="470"/>
        <v>0</v>
      </c>
      <c r="AA539" s="77">
        <f t="shared" si="471"/>
        <v>0</v>
      </c>
      <c r="AB539" s="77">
        <f t="shared" si="472"/>
        <v>0</v>
      </c>
      <c r="AC539" s="79" t="str">
        <f t="shared" si="473"/>
        <v>33.0.0</v>
      </c>
      <c r="AD539" s="179"/>
      <c r="AE539" s="180"/>
      <c r="AF539" s="79"/>
      <c r="AG539" s="79"/>
      <c r="AH539" s="80" t="str">
        <f>IFERROR((YEAR(AC540)-YEAR(AC539))*12+(MONTH(AC540)-MONTH(AC539))+1,"")</f>
        <v/>
      </c>
      <c r="AI539" s="79" t="str">
        <f>IF(AH539=1,"sm","ac")</f>
        <v>ac</v>
      </c>
      <c r="AJ539" s="78" t="str">
        <f t="shared" si="513"/>
        <v/>
      </c>
      <c r="AK539" s="77" t="str">
        <f t="shared" si="476"/>
        <v/>
      </c>
      <c r="AL539" s="77" t="str">
        <f t="shared" si="514"/>
        <v/>
      </c>
      <c r="AM539" s="82"/>
      <c r="AN539" s="77"/>
      <c r="AO539" s="77"/>
      <c r="AP539" s="77"/>
      <c r="AQ539" s="77"/>
      <c r="AR539" s="77"/>
      <c r="AS539" s="77"/>
      <c r="AT539" s="77"/>
      <c r="AU539" s="77"/>
      <c r="AV539" s="77"/>
      <c r="AW539" s="77"/>
    </row>
    <row r="540" spans="1:49" ht="13.5" customHeight="1" x14ac:dyDescent="0.15">
      <c r="A540" s="181">
        <v>231</v>
      </c>
      <c r="B540" s="71" t="str">
        <f>IF(職歴入力シート!C465="昭和","S",IF(職歴入力シート!C465="平成","H",IF(職歴入力シート!C465="令和","R","")))</f>
        <v/>
      </c>
      <c r="C540" s="51">
        <f>職歴入力シート!D465</f>
        <v>0</v>
      </c>
      <c r="D540" s="55">
        <f>職歴入力シート!E465</f>
        <v>0</v>
      </c>
      <c r="E540" s="52">
        <f>職歴入力シート!F465</f>
        <v>0</v>
      </c>
      <c r="F540" s="184">
        <f>職歴入力シート!G465</f>
        <v>0</v>
      </c>
      <c r="G540" s="184"/>
      <c r="H540" s="184"/>
      <c r="I540" s="184"/>
      <c r="J540" s="184"/>
      <c r="K540" s="184"/>
      <c r="L540" s="186">
        <f>職歴入力シート!H465</f>
        <v>0</v>
      </c>
      <c r="M540" s="187"/>
      <c r="N540" s="188"/>
      <c r="O540" s="184">
        <f>職歴入力シート!I465</f>
        <v>0</v>
      </c>
      <c r="P540" s="184"/>
      <c r="Q540" s="184"/>
      <c r="R540" s="184">
        <f>職歴入力シート!J465</f>
        <v>0</v>
      </c>
      <c r="S540" s="184"/>
      <c r="T540" s="189"/>
      <c r="V540" s="191" t="str">
        <f t="shared" si="486"/>
        <v/>
      </c>
      <c r="W540" s="193"/>
      <c r="X540" s="195"/>
      <c r="Z540" s="78" t="str">
        <f t="shared" si="470"/>
        <v>0</v>
      </c>
      <c r="AA540" s="77">
        <f t="shared" si="471"/>
        <v>0</v>
      </c>
      <c r="AB540" s="77">
        <f t="shared" si="472"/>
        <v>0</v>
      </c>
      <c r="AC540" s="79" t="str">
        <f t="shared" si="473"/>
        <v>33.0.0</v>
      </c>
      <c r="AD540" s="179" t="str">
        <f t="shared" ref="AD540" si="535">IFERROR((YEAR(AC541)-YEAR(AC540))*12+(MONTH(AC541)-MONTH(AC540))+1,"")</f>
        <v/>
      </c>
      <c r="AE540" s="180" t="str">
        <f>IF(AD540=1,"sm","ac")</f>
        <v>ac</v>
      </c>
      <c r="AF540" s="80" t="str">
        <f t="shared" ref="AF540" si="536">IFERROR((YEAR(AC540)-YEAR(AC539))*12+(MONTH(AC540)-MONTH(AC539))+1,"")</f>
        <v/>
      </c>
      <c r="AG540" s="79" t="str">
        <f>IF(AF540=1,"sm","ac")</f>
        <v>ac</v>
      </c>
      <c r="AH540" s="84"/>
      <c r="AI540" s="83"/>
      <c r="AJ540" s="78" t="str">
        <f t="shared" si="513"/>
        <v/>
      </c>
      <c r="AK540" s="77" t="str">
        <f t="shared" si="476"/>
        <v/>
      </c>
      <c r="AL540" s="77" t="str">
        <f t="shared" si="514"/>
        <v/>
      </c>
      <c r="AM540" s="81" t="str">
        <f>IF(AND(AE540="sm",AG540="sm",AI541="sm"),AO540,IF(AND(AE540="sm",AG540="sm",AI541="ac"),AP540,IF(AND(AE540="sm",AG540="ac",AI541="sm"),AQ540,IF(AND(AE540="sm",AG540="ac",AI541="ac"),AR540,IF(AND(AE540="ac",AG540="sm",AI541="sm"),AS540,IF(AND(AE540="ac",AG540="sm",AI541="ac"),AT540,IF(AND(AE540="ac",AG540="ac",AI541="sm"),AU540,IF(AND(AE540="ac",AG540="ac",AI541="ac"),AV540,"－"))))))))</f>
        <v/>
      </c>
      <c r="AN540" s="77"/>
      <c r="AO540" s="77" t="e">
        <f>IF(OR(AF540&lt;=0,AH541&lt;=0),"／",IF(AL541-AL540+1&gt;=AK540/2,AD540,IF(AL539-AL538+1&gt;AL541-AL540+1,AD540-1,AD540)))</f>
        <v>#VALUE!</v>
      </c>
      <c r="AP540" s="77" t="e">
        <f>IF(OR(AF540&lt;=0,AH541&lt;=0),"／",IF(AL540&lt;=AK540/2+1,AD540,AD540-1))</f>
        <v>#VALUE!</v>
      </c>
      <c r="AQ540" s="77" t="e">
        <f>IF(OR(AF540&lt;=0,AH541&lt;=0),"／",IF(AL541&lt;AK541/2,AD540-1,AD540))</f>
        <v>#VALUE!</v>
      </c>
      <c r="AR540" s="77" t="str">
        <f>IF(OR(AF540&lt;=0,AH541&lt;=0),"／",AD540)</f>
        <v/>
      </c>
      <c r="AS540" s="77" t="e">
        <f>IF(OR(AF540&lt;=0,AH541&lt;=0),"／",IF(AND(AL540&gt;=AK540/2+1,AL541&gt;=AK541/2),AD540-1,IF(AND(AL540&gt;=AK540/2+1,AL541&lt;AK541/2+1),AD540-2,IF(AND(AL540&lt;=AK540/2,AL541&gt;=AK541/2),AD540,IF(AND(AL540&lt;=AK540/2,AL541&lt;AK541/2),AD540-1,AD540)))))</f>
        <v>#VALUE!</v>
      </c>
      <c r="AT540" s="77" t="e">
        <f>IF(OR(AF540&lt;=0,AH541&lt;=0),"／",IF(AL540&lt;(AK540/2+1),AD540,AD540-1))</f>
        <v>#VALUE!</v>
      </c>
      <c r="AU540" s="77" t="e">
        <f>IF(OR(AF540&lt;=0,AH541&lt;=0),"／",IF(AL541&gt;=AK541/2,AD540,AD540-1))</f>
        <v>#VALUE!</v>
      </c>
      <c r="AV540" s="77" t="str">
        <f>IF(OR(AF540&lt;=0,AH541&lt;=0),"／",AD540)</f>
        <v/>
      </c>
      <c r="AW540" s="77"/>
    </row>
    <row r="541" spans="1:49" x14ac:dyDescent="0.15">
      <c r="A541" s="181"/>
      <c r="B541" s="72" t="str">
        <f>IF(職歴入力シート!C466="昭和","S",IF(職歴入力シート!C466="平成","H",IF(職歴入力シート!C466="令和","R","")))</f>
        <v/>
      </c>
      <c r="C541" s="53">
        <f>職歴入力シート!D466</f>
        <v>0</v>
      </c>
      <c r="D541" s="56">
        <f>職歴入力シート!E466</f>
        <v>0</v>
      </c>
      <c r="E541" s="54">
        <f>職歴入力シート!F466</f>
        <v>0</v>
      </c>
      <c r="F541" s="200"/>
      <c r="G541" s="200"/>
      <c r="H541" s="200"/>
      <c r="I541" s="200"/>
      <c r="J541" s="200"/>
      <c r="K541" s="200"/>
      <c r="L541" s="205">
        <f>職歴入力シート!H466</f>
        <v>0</v>
      </c>
      <c r="M541" s="206"/>
      <c r="N541" s="207"/>
      <c r="O541" s="200"/>
      <c r="P541" s="200"/>
      <c r="Q541" s="200"/>
      <c r="R541" s="200"/>
      <c r="S541" s="200"/>
      <c r="T541" s="201"/>
      <c r="V541" s="202"/>
      <c r="W541" s="203"/>
      <c r="X541" s="204"/>
      <c r="Z541" s="78" t="str">
        <f t="shared" si="470"/>
        <v>0</v>
      </c>
      <c r="AA541" s="77">
        <f t="shared" si="471"/>
        <v>0</v>
      </c>
      <c r="AB541" s="77">
        <f t="shared" si="472"/>
        <v>0</v>
      </c>
      <c r="AC541" s="79" t="str">
        <f t="shared" si="473"/>
        <v>33.0.0</v>
      </c>
      <c r="AD541" s="179"/>
      <c r="AE541" s="180"/>
      <c r="AF541" s="79"/>
      <c r="AG541" s="79"/>
      <c r="AH541" s="80" t="str">
        <f>IFERROR((YEAR(AC542)-YEAR(AC541))*12+(MONTH(AC542)-MONTH(AC541))+1,"")</f>
        <v/>
      </c>
      <c r="AI541" s="79" t="str">
        <f>IF(AH541=1,"sm","ac")</f>
        <v>ac</v>
      </c>
      <c r="AJ541" s="78" t="str">
        <f t="shared" si="513"/>
        <v/>
      </c>
      <c r="AK541" s="77" t="str">
        <f t="shared" si="476"/>
        <v/>
      </c>
      <c r="AL541" s="77" t="str">
        <f t="shared" si="514"/>
        <v/>
      </c>
      <c r="AM541" s="82"/>
      <c r="AN541" s="77"/>
      <c r="AO541" s="77"/>
      <c r="AP541" s="77"/>
      <c r="AQ541" s="77"/>
      <c r="AR541" s="77"/>
      <c r="AS541" s="77"/>
      <c r="AT541" s="77"/>
      <c r="AU541" s="77"/>
      <c r="AV541" s="77"/>
      <c r="AW541" s="77"/>
    </row>
    <row r="542" spans="1:49" ht="13.5" customHeight="1" x14ac:dyDescent="0.15">
      <c r="A542" s="181">
        <v>232</v>
      </c>
      <c r="B542" s="71" t="str">
        <f>IF(職歴入力シート!C467="昭和","S",IF(職歴入力シート!C467="平成","H",IF(職歴入力シート!C467="令和","R","")))</f>
        <v/>
      </c>
      <c r="C542" s="51">
        <f>職歴入力シート!D467</f>
        <v>0</v>
      </c>
      <c r="D542" s="55">
        <f>職歴入力シート!E467</f>
        <v>0</v>
      </c>
      <c r="E542" s="52">
        <f>職歴入力シート!F467</f>
        <v>0</v>
      </c>
      <c r="F542" s="184">
        <f>職歴入力シート!G467</f>
        <v>0</v>
      </c>
      <c r="G542" s="184"/>
      <c r="H542" s="184"/>
      <c r="I542" s="184"/>
      <c r="J542" s="184"/>
      <c r="K542" s="184"/>
      <c r="L542" s="186">
        <f>職歴入力シート!H467</f>
        <v>0</v>
      </c>
      <c r="M542" s="187"/>
      <c r="N542" s="188"/>
      <c r="O542" s="184">
        <f>職歴入力シート!I467</f>
        <v>0</v>
      </c>
      <c r="P542" s="184"/>
      <c r="Q542" s="184"/>
      <c r="R542" s="184">
        <f>職歴入力シート!J467</f>
        <v>0</v>
      </c>
      <c r="S542" s="184"/>
      <c r="T542" s="189"/>
      <c r="V542" s="191" t="str">
        <f>AM542</f>
        <v/>
      </c>
      <c r="W542" s="193"/>
      <c r="X542" s="195"/>
      <c r="Z542" s="78" t="str">
        <f t="shared" si="470"/>
        <v>0</v>
      </c>
      <c r="AA542" s="77">
        <f t="shared" si="471"/>
        <v>0</v>
      </c>
      <c r="AB542" s="77">
        <f t="shared" si="472"/>
        <v>0</v>
      </c>
      <c r="AC542" s="79" t="str">
        <f t="shared" si="473"/>
        <v>33.0.0</v>
      </c>
      <c r="AD542" s="179" t="str">
        <f t="shared" ref="AD542" si="537">IFERROR((YEAR(AC543)-YEAR(AC542))*12+(MONTH(AC543)-MONTH(AC542))+1,"")</f>
        <v/>
      </c>
      <c r="AE542" s="180" t="str">
        <f>IF(AD542=1,"sm","ac")</f>
        <v>ac</v>
      </c>
      <c r="AF542" s="80" t="str">
        <f>IFERROR((YEAR(AC542)-YEAR(AC541))*12+(MONTH(AC542)-MONTH(AC541))+1,"")</f>
        <v/>
      </c>
      <c r="AG542" s="79" t="str">
        <f>IF(AF542=1,"sm","ac")</f>
        <v>ac</v>
      </c>
      <c r="AH542" s="84"/>
      <c r="AI542" s="83"/>
      <c r="AJ542" s="78" t="str">
        <f t="shared" si="513"/>
        <v/>
      </c>
      <c r="AK542" s="77" t="str">
        <f t="shared" si="476"/>
        <v/>
      </c>
      <c r="AL542" s="77" t="str">
        <f t="shared" si="514"/>
        <v/>
      </c>
      <c r="AM542" s="81" t="str">
        <f>IF(AND(AE542="sm",AG542="sm",AI543="sm"),AO542,IF(AND(AE542="sm",AG542="sm",AI543="ac"),AP542,IF(AND(AE542="sm",AG542="ac",AI543="sm"),AQ542,IF(AND(AE542="sm",AG542="ac",AI543="ac"),AR542,IF(AND(AE542="ac",AG542="sm",AI543="sm"),AS542,IF(AND(AE542="ac",AG542="sm",AI543="ac"),AT542,IF(AND(AE542="ac",AG542="ac",AI543="sm"),AU542,IF(AND(AE542="ac",AG542="ac",AI543="ac"),AV542,"－"))))))))</f>
        <v/>
      </c>
      <c r="AN542" s="77"/>
      <c r="AO542" s="77" t="e">
        <f>IF(OR(AF542&lt;=0,AH543&lt;=0),"／",IF(AL543-AL542+1&gt;=AK542/2,AD542,IF(AL541-AL540+1&gt;AL543-AL542+1,AD542-1,AD542)))</f>
        <v>#VALUE!</v>
      </c>
      <c r="AP542" s="77" t="e">
        <f>IF(OR(AF542&lt;=0,AH543&lt;=0),"／",IF(AL542&lt;=AK542/2+1,AD542,AD542-1))</f>
        <v>#VALUE!</v>
      </c>
      <c r="AQ542" s="77" t="e">
        <f>IF(OR(AF542&lt;=0,AH543&lt;=0),"／",IF(AL543&lt;AK543/2,AD542-1,AD542))</f>
        <v>#VALUE!</v>
      </c>
      <c r="AR542" s="77" t="str">
        <f>IF(OR(AF542&lt;=0,AH543&lt;=0),"／",AD542)</f>
        <v/>
      </c>
      <c r="AS542" s="77" t="e">
        <f>IF(OR(AF542&lt;=0,AH543&lt;=0),"／",IF(AND(AL542&gt;=AK542/2+1,AL543&gt;=AK543/2),AD542-1,IF(AND(AL542&gt;=AK542/2+1,AL543&lt;AK543/2+1),AD542-2,IF(AND(AL542&lt;=AK542/2,AL543&gt;=AK543/2),AD542,IF(AND(AL542&lt;=AK542/2,AL543&lt;AK543/2),AD542-1,AD542)))))</f>
        <v>#VALUE!</v>
      </c>
      <c r="AT542" s="77" t="e">
        <f>IF(OR(AF542&lt;=0,AH543&lt;=0),"／",IF(AL542&lt;(AK542/2+1),AD542,AD542-1))</f>
        <v>#VALUE!</v>
      </c>
      <c r="AU542" s="77" t="e">
        <f>IF(OR(AF542&lt;=0,AH543&lt;=0),"／",IF(AL543&gt;=AK543/2,AD542,AD542-1))</f>
        <v>#VALUE!</v>
      </c>
      <c r="AV542" s="77" t="str">
        <f>IF(OR(AF542&lt;=0,AH543&lt;=0),"／",AD542)</f>
        <v/>
      </c>
      <c r="AW542" s="77"/>
    </row>
    <row r="543" spans="1:49" ht="14.25" thickBot="1" x14ac:dyDescent="0.2">
      <c r="A543" s="182"/>
      <c r="B543" s="73" t="str">
        <f>IF(職歴入力シート!C468="昭和","S",IF(職歴入力シート!C468="平成","H",IF(職歴入力シート!C468="令和","R","")))</f>
        <v/>
      </c>
      <c r="C543" s="58">
        <f>職歴入力シート!D468</f>
        <v>0</v>
      </c>
      <c r="D543" s="59">
        <f>職歴入力シート!E468</f>
        <v>0</v>
      </c>
      <c r="E543" s="60">
        <f>職歴入力シート!F468</f>
        <v>0</v>
      </c>
      <c r="F543" s="185"/>
      <c r="G543" s="185"/>
      <c r="H543" s="185"/>
      <c r="I543" s="185"/>
      <c r="J543" s="185"/>
      <c r="K543" s="185"/>
      <c r="L543" s="197">
        <f>職歴入力シート!H468</f>
        <v>0</v>
      </c>
      <c r="M543" s="198"/>
      <c r="N543" s="199"/>
      <c r="O543" s="185"/>
      <c r="P543" s="185"/>
      <c r="Q543" s="185"/>
      <c r="R543" s="185"/>
      <c r="S543" s="185"/>
      <c r="T543" s="190"/>
      <c r="V543" s="192"/>
      <c r="W543" s="194"/>
      <c r="X543" s="196"/>
      <c r="Z543" s="78" t="str">
        <f t="shared" si="470"/>
        <v>0</v>
      </c>
      <c r="AA543" s="77">
        <f t="shared" si="471"/>
        <v>0</v>
      </c>
      <c r="AB543" s="77">
        <f t="shared" si="472"/>
        <v>0</v>
      </c>
      <c r="AC543" s="79" t="str">
        <f t="shared" si="473"/>
        <v>33.0.0</v>
      </c>
      <c r="AD543" s="179"/>
      <c r="AE543" s="180"/>
      <c r="AF543" s="79"/>
      <c r="AG543" s="79"/>
      <c r="AH543" s="80" t="str">
        <f>IFERROR((YEAR(AC548)-YEAR(AC543))*12+(MONTH(AC548)-MONTH(AC543))+1,"")</f>
        <v/>
      </c>
      <c r="AI543" s="79" t="str">
        <f>IF(AH543=1,"sm","ac")</f>
        <v>ac</v>
      </c>
      <c r="AJ543" s="78" t="str">
        <f t="shared" si="513"/>
        <v/>
      </c>
      <c r="AK543" s="77" t="str">
        <f t="shared" si="476"/>
        <v/>
      </c>
      <c r="AL543" s="77" t="str">
        <f t="shared" si="514"/>
        <v/>
      </c>
      <c r="AM543" s="82"/>
      <c r="AN543" s="77"/>
      <c r="AO543" s="77"/>
      <c r="AP543" s="77"/>
      <c r="AQ543" s="77"/>
      <c r="AR543" s="77"/>
      <c r="AS543" s="77"/>
      <c r="AT543" s="77"/>
      <c r="AU543" s="77"/>
      <c r="AV543" s="77"/>
      <c r="AW543" s="77"/>
    </row>
    <row r="544" spans="1:49" ht="13.5" customHeight="1" thickBot="1" x14ac:dyDescent="0.2">
      <c r="B544" s="70" t="str">
        <f>印刷シート!$E$5</f>
        <v>　</v>
      </c>
      <c r="C544" s="70"/>
      <c r="D544" s="70"/>
      <c r="E544" s="70"/>
      <c r="F544" s="70"/>
      <c r="G544" s="70"/>
      <c r="H544" s="65"/>
      <c r="I544" s="70"/>
      <c r="J544" s="70"/>
      <c r="K544" s="70"/>
      <c r="L544" s="70"/>
      <c r="M544" s="70"/>
      <c r="N544" s="70"/>
      <c r="O544" s="70"/>
      <c r="P544" s="65"/>
      <c r="Q544" s="65"/>
      <c r="R544" s="65"/>
      <c r="S544" s="65"/>
      <c r="T544" s="235">
        <f>氏名等入力シート!G4</f>
        <v>0</v>
      </c>
      <c r="U544" s="235"/>
      <c r="V544" s="235"/>
      <c r="W544" s="50" t="s">
        <v>136</v>
      </c>
      <c r="X544" s="50" t="str">
        <f>IF(職歴入力シート!C469="","",X482+1)</f>
        <v/>
      </c>
      <c r="Z544" s="77"/>
      <c r="AA544" s="77"/>
      <c r="AB544" s="77"/>
      <c r="AC544" s="77"/>
      <c r="AD544" s="77"/>
      <c r="AE544" s="77"/>
      <c r="AF544" s="77"/>
      <c r="AG544" s="77"/>
      <c r="AH544" s="80"/>
      <c r="AI544" s="77"/>
      <c r="AJ544" s="78"/>
      <c r="AK544" s="77"/>
      <c r="AL544" s="77"/>
      <c r="AM544" s="77"/>
      <c r="AN544" s="77"/>
      <c r="AO544" s="77"/>
      <c r="AP544" s="77"/>
      <c r="AQ544" s="77"/>
      <c r="AR544" s="77"/>
      <c r="AS544" s="77"/>
      <c r="AT544" s="77"/>
      <c r="AU544" s="77"/>
      <c r="AV544" s="77"/>
      <c r="AW544" s="77"/>
    </row>
    <row r="545" spans="1:49" ht="22.5" customHeight="1" thickBot="1" x14ac:dyDescent="0.2">
      <c r="B545" s="210" t="s">
        <v>165</v>
      </c>
      <c r="C545" s="211"/>
      <c r="D545" s="211"/>
      <c r="E545" s="211"/>
      <c r="F545" s="211"/>
      <c r="G545" s="211"/>
      <c r="H545" s="211"/>
      <c r="I545" s="211"/>
      <c r="J545" s="211"/>
      <c r="K545" s="211"/>
      <c r="L545" s="211"/>
      <c r="M545" s="211"/>
      <c r="N545" s="211"/>
      <c r="O545" s="211"/>
      <c r="P545" s="211"/>
      <c r="Q545" s="211"/>
      <c r="R545" s="211"/>
      <c r="S545" s="211"/>
      <c r="T545" s="212"/>
      <c r="V545" s="213" t="s">
        <v>157</v>
      </c>
      <c r="W545" s="214"/>
      <c r="X545" s="215"/>
      <c r="Y545" s="57"/>
      <c r="Z545" s="85"/>
      <c r="AA545" s="77"/>
      <c r="AB545" s="77"/>
      <c r="AC545" s="77"/>
      <c r="AD545" s="77"/>
      <c r="AE545" s="77"/>
      <c r="AF545" s="77"/>
      <c r="AG545" s="77"/>
      <c r="AH545" s="80"/>
      <c r="AI545" s="77"/>
      <c r="AJ545" s="78"/>
      <c r="AK545" s="77"/>
      <c r="AL545" s="77"/>
      <c r="AM545" s="77"/>
      <c r="AN545" s="77"/>
      <c r="AO545" s="77"/>
      <c r="AP545" s="77"/>
      <c r="AQ545" s="77"/>
      <c r="AR545" s="77"/>
      <c r="AS545" s="77"/>
      <c r="AT545" s="77"/>
      <c r="AU545" s="77"/>
      <c r="AV545" s="77"/>
      <c r="AW545" s="77"/>
    </row>
    <row r="546" spans="1:49" ht="14.25" customHeight="1" x14ac:dyDescent="0.15">
      <c r="A546" s="183" t="s">
        <v>171</v>
      </c>
      <c r="B546" s="216" t="s">
        <v>151</v>
      </c>
      <c r="C546" s="217"/>
      <c r="D546" s="217"/>
      <c r="E546" s="218"/>
      <c r="F546" s="219" t="s">
        <v>85</v>
      </c>
      <c r="G546" s="219"/>
      <c r="H546" s="219"/>
      <c r="I546" s="219"/>
      <c r="J546" s="219"/>
      <c r="K546" s="219"/>
      <c r="L546" s="221" t="s">
        <v>86</v>
      </c>
      <c r="M546" s="222"/>
      <c r="N546" s="223"/>
      <c r="O546" s="219" t="s">
        <v>97</v>
      </c>
      <c r="P546" s="219"/>
      <c r="Q546" s="219"/>
      <c r="R546" s="219" t="s">
        <v>98</v>
      </c>
      <c r="S546" s="219"/>
      <c r="T546" s="224"/>
      <c r="V546" s="61" t="s">
        <v>161</v>
      </c>
      <c r="W546" s="226" t="s">
        <v>158</v>
      </c>
      <c r="X546" s="62" t="s">
        <v>159</v>
      </c>
      <c r="Z546" s="77"/>
      <c r="AA546" s="77"/>
      <c r="AB546" s="77"/>
      <c r="AC546" s="77"/>
      <c r="AD546" s="77"/>
      <c r="AE546" s="77"/>
      <c r="AF546" s="77"/>
      <c r="AG546" s="77"/>
      <c r="AH546" s="80"/>
      <c r="AI546" s="77"/>
      <c r="AJ546" s="78"/>
      <c r="AK546" s="77"/>
      <c r="AL546" s="77"/>
      <c r="AM546" s="77"/>
      <c r="AN546" s="77"/>
      <c r="AO546" s="77"/>
      <c r="AP546" s="77"/>
      <c r="AQ546" s="77"/>
      <c r="AR546" s="77"/>
      <c r="AS546" s="77"/>
      <c r="AT546" s="77"/>
      <c r="AU546" s="77"/>
      <c r="AV546" s="77"/>
      <c r="AW546" s="77"/>
    </row>
    <row r="547" spans="1:49" ht="14.25" customHeight="1" x14ac:dyDescent="0.15">
      <c r="A547" s="181"/>
      <c r="B547" s="228" t="s">
        <v>152</v>
      </c>
      <c r="C547" s="229"/>
      <c r="D547" s="229"/>
      <c r="E547" s="230"/>
      <c r="F547" s="220"/>
      <c r="G547" s="220"/>
      <c r="H547" s="220"/>
      <c r="I547" s="220"/>
      <c r="J547" s="220"/>
      <c r="K547" s="220"/>
      <c r="L547" s="231" t="s">
        <v>121</v>
      </c>
      <c r="M547" s="232"/>
      <c r="N547" s="233"/>
      <c r="O547" s="220"/>
      <c r="P547" s="220"/>
      <c r="Q547" s="220"/>
      <c r="R547" s="220"/>
      <c r="S547" s="220"/>
      <c r="T547" s="225"/>
      <c r="V547" s="63" t="s">
        <v>160</v>
      </c>
      <c r="W547" s="227"/>
      <c r="X547" s="64" t="s">
        <v>160</v>
      </c>
      <c r="Z547" s="77"/>
      <c r="AA547" s="77"/>
      <c r="AB547" s="77"/>
      <c r="AC547" s="77"/>
      <c r="AD547" s="77"/>
      <c r="AE547" s="77"/>
      <c r="AF547" s="77"/>
      <c r="AG547" s="77"/>
      <c r="AH547" s="80"/>
      <c r="AI547" s="77"/>
      <c r="AJ547" s="78"/>
      <c r="AK547" s="77"/>
      <c r="AL547" s="77"/>
      <c r="AM547" s="77"/>
      <c r="AN547" s="77"/>
      <c r="AO547" s="77"/>
      <c r="AP547" s="77"/>
      <c r="AQ547" s="77"/>
      <c r="AR547" s="77"/>
      <c r="AS547" s="77"/>
      <c r="AT547" s="77"/>
      <c r="AU547" s="77"/>
      <c r="AV547" s="77"/>
      <c r="AW547" s="77"/>
    </row>
    <row r="548" spans="1:49" x14ac:dyDescent="0.15">
      <c r="A548" s="181">
        <v>233</v>
      </c>
      <c r="B548" s="71" t="str">
        <f>IF(職歴入力シート!C469="昭和","S",IF(職歴入力シート!C469="平成","H",IF(職歴入力シート!C469="令和","R","")))</f>
        <v/>
      </c>
      <c r="C548" s="51">
        <f>職歴入力シート!D469</f>
        <v>0</v>
      </c>
      <c r="D548" s="55">
        <f>職歴入力シート!E469</f>
        <v>0</v>
      </c>
      <c r="E548" s="52">
        <f>職歴入力シート!F469</f>
        <v>0</v>
      </c>
      <c r="F548" s="184">
        <f>職歴入力シート!G469</f>
        <v>0</v>
      </c>
      <c r="G548" s="184"/>
      <c r="H548" s="184"/>
      <c r="I548" s="184"/>
      <c r="J548" s="184"/>
      <c r="K548" s="184"/>
      <c r="L548" s="186">
        <f>職歴入力シート!H469</f>
        <v>0</v>
      </c>
      <c r="M548" s="187"/>
      <c r="N548" s="188"/>
      <c r="O548" s="184">
        <f>職歴入力シート!I469</f>
        <v>0</v>
      </c>
      <c r="P548" s="184"/>
      <c r="Q548" s="184"/>
      <c r="R548" s="184">
        <f>職歴入力シート!J469</f>
        <v>0</v>
      </c>
      <c r="S548" s="184"/>
      <c r="T548" s="189"/>
      <c r="V548" s="191" t="str">
        <f>AM548</f>
        <v/>
      </c>
      <c r="W548" s="193"/>
      <c r="X548" s="208"/>
      <c r="Z548" s="78" t="str">
        <f t="shared" ref="Z548:Z605" si="538">B548&amp;C548</f>
        <v>0</v>
      </c>
      <c r="AA548" s="77">
        <f t="shared" ref="AA548:AA605" si="539">D548</f>
        <v>0</v>
      </c>
      <c r="AB548" s="77">
        <f t="shared" ref="AB548:AB605" si="540">E548</f>
        <v>0</v>
      </c>
      <c r="AC548" s="79" t="str">
        <f t="shared" ref="AC548:AC605" si="541">TEXT(Z548,"e")&amp;"."&amp;AA548&amp;"."&amp;AB548</f>
        <v>33.0.0</v>
      </c>
      <c r="AD548" s="179" t="str">
        <f t="shared" ref="AD548" si="542">IFERROR((YEAR(AC549)-YEAR(AC548))*12+(MONTH(AC549)-MONTH(AC548))+1,"")</f>
        <v/>
      </c>
      <c r="AE548" s="180" t="str">
        <f>IF(AD548=1,"sm","ac")</f>
        <v>ac</v>
      </c>
      <c r="AF548" s="80" t="str">
        <f>IFERROR((YEAR(AC548)-YEAR(AC543))*12+(MONTH(AC548)-MONTH(AC543))+1,"")</f>
        <v/>
      </c>
      <c r="AG548" s="79" t="str">
        <f>IF(AF548=1,"sm","ac")</f>
        <v>ac</v>
      </c>
      <c r="AH548" s="84"/>
      <c r="AI548" s="83"/>
      <c r="AJ548" s="78" t="str">
        <f t="shared" ref="AJ548:AJ579" si="543">IFERROR(DATE(YEAR(AC548),MONTH(AC548)+1,0),"")</f>
        <v/>
      </c>
      <c r="AK548" s="77" t="str">
        <f t="shared" ref="AK548:AK605" si="544">IFERROR(DAY(AJ548),"")</f>
        <v/>
      </c>
      <c r="AL548" s="77" t="str">
        <f t="shared" ref="AL548:AL579" si="545">IFERROR(DAY(AC548),"")</f>
        <v/>
      </c>
      <c r="AM548" s="81" t="str">
        <f>IF(AND(AE548="sm",AG548="sm",AI549="sm"),AO548,IF(AND(AE548="sm",AG548="sm",AI549="ac"),AP548,IF(AND(AE548="sm",AG548="ac",AI549="sm"),AQ548,IF(AND(AE548="sm",AG548="ac",AI549="ac"),AR548,IF(AND(AE548="ac",AG548="sm",AI549="sm"),AS548,IF(AND(AE548="ac",AG548="sm",AI549="ac"),AT548,IF(AND(AE548="ac",AG548="ac",AI549="sm"),AU548,IF(AND(AE548="ac",AG548="ac",AI549="ac"),AV548,"－"))))))))</f>
        <v/>
      </c>
      <c r="AN548" s="77"/>
      <c r="AO548" s="77" t="e">
        <f>IF(OR(AF548&lt;=0,AH549&lt;=0),"／",IF(AL549-AL548+1&gt;=AK548/2,AD548,IF(AL547-AL546+1&gt;AL549-AL548+1,AD548-1,AD548)))</f>
        <v>#VALUE!</v>
      </c>
      <c r="AP548" s="77" t="e">
        <f>IF(OR(AF548&lt;=0,AH549&lt;=0),"／",IF(AL548&lt;=AK548/2+1,AD548,AD548-1))</f>
        <v>#VALUE!</v>
      </c>
      <c r="AQ548" s="77" t="e">
        <f>IF(OR(AF548&lt;=0,AH549&lt;=0),"／",IF(AL549&lt;AK549/2,AD548-1,AD548))</f>
        <v>#VALUE!</v>
      </c>
      <c r="AR548" s="77" t="str">
        <f>IF(OR(AF548&lt;=0,AH549&lt;=0),"／",AD548)</f>
        <v/>
      </c>
      <c r="AS548" s="77" t="e">
        <f>IF(OR(AF548&lt;=0,AH549&lt;=0),"／",IF(AND(AL548&gt;=AK548/2+1,AL549&gt;=AK549/2),AD548-1,IF(AND(AL548&gt;=AK548/2+1,AL549&lt;AK549/2+1),AD548-2,IF(AND(AL548&lt;=AK548/2,AL549&gt;=AK549/2),AD548,IF(AND(AL548&lt;=AK548/2,AL549&lt;AK549/2),AD548-1,AD548)))))</f>
        <v>#VALUE!</v>
      </c>
      <c r="AT548" s="77" t="e">
        <f>IF(OR(AF548&lt;=0,AH549&lt;=0),"／",IF(AL548&lt;(AK548/2+1),AD548,AD548-1))</f>
        <v>#VALUE!</v>
      </c>
      <c r="AU548" s="77" t="e">
        <f>IF(OR(AF548&lt;=0,AH549&lt;=0),"／",IF(AL549&gt;=AK549/2,AD548,AD548-1))</f>
        <v>#VALUE!</v>
      </c>
      <c r="AV548" s="77" t="str">
        <f>IF(OR(AF548&lt;=0,AH549&lt;=0),"／",AD548)</f>
        <v/>
      </c>
      <c r="AW548" s="77"/>
    </row>
    <row r="549" spans="1:49" x14ac:dyDescent="0.15">
      <c r="A549" s="181"/>
      <c r="B549" s="72" t="str">
        <f>IF(職歴入力シート!C470="昭和","S",IF(職歴入力シート!C470="平成","H",IF(職歴入力シート!C470="令和","R","")))</f>
        <v/>
      </c>
      <c r="C549" s="53">
        <f>職歴入力シート!D470</f>
        <v>0</v>
      </c>
      <c r="D549" s="56">
        <f>職歴入力シート!E470</f>
        <v>0</v>
      </c>
      <c r="E549" s="54">
        <f>職歴入力シート!F470</f>
        <v>0</v>
      </c>
      <c r="F549" s="200"/>
      <c r="G549" s="200"/>
      <c r="H549" s="200"/>
      <c r="I549" s="200"/>
      <c r="J549" s="200"/>
      <c r="K549" s="200"/>
      <c r="L549" s="205">
        <f>職歴入力シート!H470</f>
        <v>0</v>
      </c>
      <c r="M549" s="206"/>
      <c r="N549" s="207"/>
      <c r="O549" s="200"/>
      <c r="P549" s="200"/>
      <c r="Q549" s="200"/>
      <c r="R549" s="200"/>
      <c r="S549" s="200"/>
      <c r="T549" s="201"/>
      <c r="V549" s="202"/>
      <c r="W549" s="203"/>
      <c r="X549" s="209"/>
      <c r="Z549" s="78" t="str">
        <f t="shared" si="538"/>
        <v>0</v>
      </c>
      <c r="AA549" s="77">
        <f t="shared" si="539"/>
        <v>0</v>
      </c>
      <c r="AB549" s="77">
        <f t="shared" si="540"/>
        <v>0</v>
      </c>
      <c r="AC549" s="79" t="str">
        <f t="shared" si="541"/>
        <v>33.0.0</v>
      </c>
      <c r="AD549" s="179"/>
      <c r="AE549" s="180"/>
      <c r="AF549" s="79"/>
      <c r="AG549" s="79"/>
      <c r="AH549" s="80" t="str">
        <f>IFERROR((YEAR(AC550)-YEAR(AC549))*12+(MONTH(AC550)-MONTH(AC549))+1,"")</f>
        <v/>
      </c>
      <c r="AI549" s="79" t="str">
        <f>IF(AH549=1,"sm","ac")</f>
        <v>ac</v>
      </c>
      <c r="AJ549" s="78" t="str">
        <f t="shared" si="543"/>
        <v/>
      </c>
      <c r="AK549" s="77" t="str">
        <f t="shared" si="544"/>
        <v/>
      </c>
      <c r="AL549" s="77" t="str">
        <f t="shared" si="545"/>
        <v/>
      </c>
      <c r="AM549" s="82"/>
      <c r="AN549" s="77"/>
      <c r="AO549" s="77"/>
      <c r="AP549" s="77"/>
      <c r="AQ549" s="77"/>
      <c r="AR549" s="77"/>
      <c r="AS549" s="77"/>
      <c r="AT549" s="77"/>
      <c r="AU549" s="77"/>
      <c r="AV549" s="77"/>
      <c r="AW549" s="77"/>
    </row>
    <row r="550" spans="1:49" x14ac:dyDescent="0.15">
      <c r="A550" s="181">
        <v>234</v>
      </c>
      <c r="B550" s="71" t="str">
        <f>IF(職歴入力シート!C471="昭和","S",IF(職歴入力シート!C471="平成","H",IF(職歴入力シート!C471="令和","R","")))</f>
        <v/>
      </c>
      <c r="C550" s="51">
        <f>職歴入力シート!D471</f>
        <v>0</v>
      </c>
      <c r="D550" s="55">
        <f>職歴入力シート!E471</f>
        <v>0</v>
      </c>
      <c r="E550" s="52">
        <f>職歴入力シート!F471</f>
        <v>0</v>
      </c>
      <c r="F550" s="184">
        <f>職歴入力シート!G471</f>
        <v>0</v>
      </c>
      <c r="G550" s="184"/>
      <c r="H550" s="184"/>
      <c r="I550" s="184"/>
      <c r="J550" s="184"/>
      <c r="K550" s="184"/>
      <c r="L550" s="186">
        <f>職歴入力シート!H471</f>
        <v>0</v>
      </c>
      <c r="M550" s="187"/>
      <c r="N550" s="188"/>
      <c r="O550" s="184">
        <f>職歴入力シート!I471</f>
        <v>0</v>
      </c>
      <c r="P550" s="184"/>
      <c r="Q550" s="184"/>
      <c r="R550" s="184">
        <f>職歴入力シート!J471</f>
        <v>0</v>
      </c>
      <c r="S550" s="184"/>
      <c r="T550" s="189"/>
      <c r="V550" s="191" t="str">
        <f>AM550</f>
        <v/>
      </c>
      <c r="W550" s="193"/>
      <c r="X550" s="208"/>
      <c r="Z550" s="78" t="str">
        <f t="shared" si="538"/>
        <v>0</v>
      </c>
      <c r="AA550" s="77">
        <f t="shared" si="539"/>
        <v>0</v>
      </c>
      <c r="AB550" s="77">
        <f t="shared" si="540"/>
        <v>0</v>
      </c>
      <c r="AC550" s="79" t="str">
        <f t="shared" si="541"/>
        <v>33.0.0</v>
      </c>
      <c r="AD550" s="179" t="str">
        <f t="shared" ref="AD550" si="546">IFERROR((YEAR(AC551)-YEAR(AC550))*12+(MONTH(AC551)-MONTH(AC550))+1,"")</f>
        <v/>
      </c>
      <c r="AE550" s="180" t="str">
        <f>IF(AD550=1,"sm","ac")</f>
        <v>ac</v>
      </c>
      <c r="AF550" s="80" t="str">
        <f t="shared" ref="AF550" si="547">IFERROR((YEAR(AC550)-YEAR(AC549))*12+(MONTH(AC550)-MONTH(AC549))+1,"")</f>
        <v/>
      </c>
      <c r="AG550" s="79" t="str">
        <f>IF(AF550=1,"sm","ac")</f>
        <v>ac</v>
      </c>
      <c r="AH550" s="84"/>
      <c r="AI550" s="83"/>
      <c r="AJ550" s="78" t="str">
        <f t="shared" si="543"/>
        <v/>
      </c>
      <c r="AK550" s="77" t="str">
        <f t="shared" si="544"/>
        <v/>
      </c>
      <c r="AL550" s="77" t="str">
        <f t="shared" si="545"/>
        <v/>
      </c>
      <c r="AM550" s="81" t="str">
        <f>IF(AND(AE550="sm",AG550="sm",AI551="sm"),AO550,IF(AND(AE550="sm",AG550="sm",AI551="ac"),AP550,IF(AND(AE550="sm",AG550="ac",AI551="sm"),AQ550,IF(AND(AE550="sm",AG550="ac",AI551="ac"),AR550,IF(AND(AE550="ac",AG550="sm",AI551="sm"),AS550,IF(AND(AE550="ac",AG550="sm",AI551="ac"),AT550,IF(AND(AE550="ac",AG550="ac",AI551="sm"),AU550,IF(AND(AE550="ac",AG550="ac",AI551="ac"),AV550,"－"))))))))</f>
        <v/>
      </c>
      <c r="AN550" s="77"/>
      <c r="AO550" s="77" t="e">
        <f>IF(OR(AF550&lt;=0,AH551&lt;=0),"／",IF(AL551-AL550+1&gt;=AK550/2,AD550,IF(AL549-AL548+1&gt;AL551-AL550+1,AD550-1,AD550)))</f>
        <v>#VALUE!</v>
      </c>
      <c r="AP550" s="77" t="e">
        <f>IF(OR(AF550&lt;=0,AH551&lt;=0),"／",IF(AL550&lt;=AK550/2+1,AD550,AD550-1))</f>
        <v>#VALUE!</v>
      </c>
      <c r="AQ550" s="77" t="e">
        <f>IF(OR(AF550&lt;=0,AH551&lt;=0),"／",IF(AL551&lt;AK551/2,AD550-1,AD550))</f>
        <v>#VALUE!</v>
      </c>
      <c r="AR550" s="77" t="str">
        <f>IF(OR(AF550&lt;=0,AH551&lt;=0),"／",AD550)</f>
        <v/>
      </c>
      <c r="AS550" s="77" t="e">
        <f>IF(OR(AF550&lt;=0,AH551&lt;=0),"／",IF(AND(AL550&gt;=AK550/2+1,AL551&gt;=AK551/2),AD550-1,IF(AND(AL550&gt;=AK550/2+1,AL551&lt;AK551/2+1),AD550-2,IF(AND(AL550&lt;=AK550/2,AL551&gt;=AK551/2),AD550,IF(AND(AL550&lt;=AK550/2,AL551&lt;AK551/2),AD550-1,AD550)))))</f>
        <v>#VALUE!</v>
      </c>
      <c r="AT550" s="77" t="e">
        <f>IF(OR(AF550&lt;=0,AH551&lt;=0),"／",IF(AL550&lt;(AK550/2+1),AD550,AD550-1))</f>
        <v>#VALUE!</v>
      </c>
      <c r="AU550" s="77" t="e">
        <f>IF(OR(AF550&lt;=0,AH551&lt;=0),"／",IF(AL551&gt;=AK551/2,AD550,AD550-1))</f>
        <v>#VALUE!</v>
      </c>
      <c r="AV550" s="77" t="str">
        <f>IF(OR(AF550&lt;=0,AH551&lt;=0),"／",AD550)</f>
        <v/>
      </c>
      <c r="AW550" s="77"/>
    </row>
    <row r="551" spans="1:49" x14ac:dyDescent="0.15">
      <c r="A551" s="181"/>
      <c r="B551" s="72" t="str">
        <f>IF(職歴入力シート!C472="昭和","S",IF(職歴入力シート!C472="平成","H",IF(職歴入力シート!C472="令和","R","")))</f>
        <v/>
      </c>
      <c r="C551" s="53">
        <f>職歴入力シート!D472</f>
        <v>0</v>
      </c>
      <c r="D551" s="56">
        <f>職歴入力シート!E472</f>
        <v>0</v>
      </c>
      <c r="E551" s="54">
        <f>職歴入力シート!F472</f>
        <v>0</v>
      </c>
      <c r="F551" s="200"/>
      <c r="G551" s="200"/>
      <c r="H551" s="200"/>
      <c r="I551" s="200"/>
      <c r="J551" s="200"/>
      <c r="K551" s="200"/>
      <c r="L551" s="205">
        <f>職歴入力シート!H472</f>
        <v>0</v>
      </c>
      <c r="M551" s="206"/>
      <c r="N551" s="207"/>
      <c r="O551" s="200"/>
      <c r="P551" s="200"/>
      <c r="Q551" s="200"/>
      <c r="R551" s="200"/>
      <c r="S551" s="200"/>
      <c r="T551" s="201"/>
      <c r="V551" s="202"/>
      <c r="W551" s="203"/>
      <c r="X551" s="209"/>
      <c r="Z551" s="78" t="str">
        <f t="shared" si="538"/>
        <v>0</v>
      </c>
      <c r="AA551" s="77">
        <f t="shared" si="539"/>
        <v>0</v>
      </c>
      <c r="AB551" s="77">
        <f t="shared" si="540"/>
        <v>0</v>
      </c>
      <c r="AC551" s="79" t="str">
        <f t="shared" si="541"/>
        <v>33.0.0</v>
      </c>
      <c r="AD551" s="179"/>
      <c r="AE551" s="180"/>
      <c r="AF551" s="79"/>
      <c r="AG551" s="79"/>
      <c r="AH551" s="80" t="str">
        <f>IFERROR((YEAR(AC552)-YEAR(AC551))*12+(MONTH(AC552)-MONTH(AC551))+1,"")</f>
        <v/>
      </c>
      <c r="AI551" s="79" t="str">
        <f>IF(AH551=1,"sm","ac")</f>
        <v>ac</v>
      </c>
      <c r="AJ551" s="78" t="str">
        <f t="shared" si="543"/>
        <v/>
      </c>
      <c r="AK551" s="77" t="str">
        <f t="shared" si="544"/>
        <v/>
      </c>
      <c r="AL551" s="77" t="str">
        <f t="shared" si="545"/>
        <v/>
      </c>
      <c r="AM551" s="82"/>
      <c r="AN551" s="77"/>
      <c r="AO551" s="77"/>
      <c r="AP551" s="77"/>
      <c r="AQ551" s="77"/>
      <c r="AR551" s="77"/>
      <c r="AS551" s="77"/>
      <c r="AT551" s="77"/>
      <c r="AU551" s="77"/>
      <c r="AV551" s="77"/>
      <c r="AW551" s="77"/>
    </row>
    <row r="552" spans="1:49" x14ac:dyDescent="0.15">
      <c r="A552" s="181">
        <v>235</v>
      </c>
      <c r="B552" s="71" t="str">
        <f>IF(職歴入力シート!C473="昭和","S",IF(職歴入力シート!C473="平成","H",IF(職歴入力シート!C473="令和","R","")))</f>
        <v/>
      </c>
      <c r="C552" s="51">
        <f>職歴入力シート!D473</f>
        <v>0</v>
      </c>
      <c r="D552" s="55">
        <f>職歴入力シート!E473</f>
        <v>0</v>
      </c>
      <c r="E552" s="52">
        <f>職歴入力シート!F473</f>
        <v>0</v>
      </c>
      <c r="F552" s="184">
        <f>職歴入力シート!G473</f>
        <v>0</v>
      </c>
      <c r="G552" s="184"/>
      <c r="H552" s="184"/>
      <c r="I552" s="184"/>
      <c r="J552" s="184"/>
      <c r="K552" s="184"/>
      <c r="L552" s="186">
        <f>職歴入力シート!H473</f>
        <v>0</v>
      </c>
      <c r="M552" s="187"/>
      <c r="N552" s="188"/>
      <c r="O552" s="184">
        <f>職歴入力シート!I473</f>
        <v>0</v>
      </c>
      <c r="P552" s="184"/>
      <c r="Q552" s="184"/>
      <c r="R552" s="184">
        <f>職歴入力シート!J473</f>
        <v>0</v>
      </c>
      <c r="S552" s="184"/>
      <c r="T552" s="189"/>
      <c r="V552" s="191" t="str">
        <f t="shared" ref="V552" si="548">AM552</f>
        <v/>
      </c>
      <c r="W552" s="193"/>
      <c r="X552" s="208"/>
      <c r="Z552" s="78" t="str">
        <f t="shared" si="538"/>
        <v>0</v>
      </c>
      <c r="AA552" s="77">
        <f t="shared" si="539"/>
        <v>0</v>
      </c>
      <c r="AB552" s="77">
        <f t="shared" si="540"/>
        <v>0</v>
      </c>
      <c r="AC552" s="79" t="str">
        <f t="shared" si="541"/>
        <v>33.0.0</v>
      </c>
      <c r="AD552" s="179" t="str">
        <f t="shared" ref="AD552" si="549">IFERROR((YEAR(AC553)-YEAR(AC552))*12+(MONTH(AC553)-MONTH(AC552))+1,"")</f>
        <v/>
      </c>
      <c r="AE552" s="180" t="str">
        <f>IF(AD552=1,"sm","ac")</f>
        <v>ac</v>
      </c>
      <c r="AF552" s="80" t="str">
        <f t="shared" ref="AF552" si="550">IFERROR((YEAR(AC552)-YEAR(AC551))*12+(MONTH(AC552)-MONTH(AC551))+1,"")</f>
        <v/>
      </c>
      <c r="AG552" s="79" t="str">
        <f>IF(AF552=1,"sm","ac")</f>
        <v>ac</v>
      </c>
      <c r="AH552" s="84"/>
      <c r="AI552" s="83"/>
      <c r="AJ552" s="78" t="str">
        <f t="shared" si="543"/>
        <v/>
      </c>
      <c r="AK552" s="77" t="str">
        <f t="shared" si="544"/>
        <v/>
      </c>
      <c r="AL552" s="77" t="str">
        <f t="shared" si="545"/>
        <v/>
      </c>
      <c r="AM552" s="81" t="str">
        <f>IF(AND(AE552="sm",AG552="sm",AI553="sm"),AO552,IF(AND(AE552="sm",AG552="sm",AI553="ac"),AP552,IF(AND(AE552="sm",AG552="ac",AI553="sm"),AQ552,IF(AND(AE552="sm",AG552="ac",AI553="ac"),AR552,IF(AND(AE552="ac",AG552="sm",AI553="sm"),AS552,IF(AND(AE552="ac",AG552="sm",AI553="ac"),AT552,IF(AND(AE552="ac",AG552="ac",AI553="sm"),AU552,IF(AND(AE552="ac",AG552="ac",AI553="ac"),AV552,"－"))))))))</f>
        <v/>
      </c>
      <c r="AN552" s="77"/>
      <c r="AO552" s="77" t="e">
        <f>IF(OR(AF552&lt;=0,AH553&lt;=0),"／",IF(AL553-AL552+1&gt;=AK552/2,AD552,IF(AL551-AL550+1&gt;AL553-AL552+1,AD552-1,AD552)))</f>
        <v>#VALUE!</v>
      </c>
      <c r="AP552" s="77" t="e">
        <f>IF(OR(AF552&lt;=0,AH553&lt;=0),"／",IF(AL552&lt;=AK552/2+1,AD552,AD552-1))</f>
        <v>#VALUE!</v>
      </c>
      <c r="AQ552" s="77" t="e">
        <f>IF(OR(AF552&lt;=0,AH553&lt;=0),"／",IF(AL553&lt;AK553/2,AD552-1,AD552))</f>
        <v>#VALUE!</v>
      </c>
      <c r="AR552" s="77" t="str">
        <f>IF(OR(AF552&lt;=0,AH553&lt;=0),"／",AD552)</f>
        <v/>
      </c>
      <c r="AS552" s="77" t="e">
        <f>IF(OR(AF552&lt;=0,AH553&lt;=0),"／",IF(AND(AL552&gt;=AK552/2+1,AL553&gt;=AK553/2),AD552-1,IF(AND(AL552&gt;=AK552/2+1,AL553&lt;AK553/2+1),AD552-2,IF(AND(AL552&lt;=AK552/2,AL553&gt;=AK553/2),AD552,IF(AND(AL552&lt;=AK552/2,AL553&lt;AK553/2),AD552-1,AD552)))))</f>
        <v>#VALUE!</v>
      </c>
      <c r="AT552" s="77" t="e">
        <f>IF(OR(AF552&lt;=0,AH553&lt;=0),"／",IF(AL552&lt;(AK552/2+1),AD552,AD552-1))</f>
        <v>#VALUE!</v>
      </c>
      <c r="AU552" s="77" t="e">
        <f>IF(OR(AF552&lt;=0,AH553&lt;=0),"／",IF(AL553&gt;=AK553/2,AD552,AD552-1))</f>
        <v>#VALUE!</v>
      </c>
      <c r="AV552" s="77" t="str">
        <f>IF(OR(AF552&lt;=0,AH553&lt;=0),"／",AD552)</f>
        <v/>
      </c>
      <c r="AW552" s="77"/>
    </row>
    <row r="553" spans="1:49" x14ac:dyDescent="0.15">
      <c r="A553" s="181"/>
      <c r="B553" s="72" t="str">
        <f>IF(職歴入力シート!C474="昭和","S",IF(職歴入力シート!C474="平成","H",IF(職歴入力シート!C474="令和","R","")))</f>
        <v/>
      </c>
      <c r="C553" s="53">
        <f>職歴入力シート!D474</f>
        <v>0</v>
      </c>
      <c r="D553" s="56">
        <f>職歴入力シート!E474</f>
        <v>0</v>
      </c>
      <c r="E553" s="54">
        <f>職歴入力シート!F474</f>
        <v>0</v>
      </c>
      <c r="F553" s="200"/>
      <c r="G553" s="200"/>
      <c r="H553" s="200"/>
      <c r="I553" s="200"/>
      <c r="J553" s="200"/>
      <c r="K553" s="200"/>
      <c r="L553" s="205">
        <f>職歴入力シート!H474</f>
        <v>0</v>
      </c>
      <c r="M553" s="206"/>
      <c r="N553" s="207"/>
      <c r="O553" s="200"/>
      <c r="P553" s="200"/>
      <c r="Q553" s="200"/>
      <c r="R553" s="200"/>
      <c r="S553" s="200"/>
      <c r="T553" s="201"/>
      <c r="V553" s="202"/>
      <c r="W553" s="203"/>
      <c r="X553" s="209"/>
      <c r="Z553" s="78" t="str">
        <f t="shared" si="538"/>
        <v>0</v>
      </c>
      <c r="AA553" s="77">
        <f t="shared" si="539"/>
        <v>0</v>
      </c>
      <c r="AB553" s="77">
        <f t="shared" si="540"/>
        <v>0</v>
      </c>
      <c r="AC553" s="79" t="str">
        <f t="shared" si="541"/>
        <v>33.0.0</v>
      </c>
      <c r="AD553" s="179"/>
      <c r="AE553" s="180"/>
      <c r="AF553" s="79"/>
      <c r="AG553" s="79"/>
      <c r="AH553" s="80" t="str">
        <f>IFERROR((YEAR(AC554)-YEAR(AC553))*12+(MONTH(AC554)-MONTH(AC553))+1,"")</f>
        <v/>
      </c>
      <c r="AI553" s="79" t="str">
        <f>IF(AH553=1,"sm","ac")</f>
        <v>ac</v>
      </c>
      <c r="AJ553" s="78" t="str">
        <f t="shared" si="543"/>
        <v/>
      </c>
      <c r="AK553" s="77" t="str">
        <f t="shared" si="544"/>
        <v/>
      </c>
      <c r="AL553" s="77" t="str">
        <f t="shared" si="545"/>
        <v/>
      </c>
      <c r="AM553" s="82"/>
      <c r="AN553" s="77"/>
      <c r="AO553" s="77"/>
      <c r="AP553" s="77"/>
      <c r="AQ553" s="77"/>
      <c r="AR553" s="77"/>
      <c r="AS553" s="77"/>
      <c r="AT553" s="77"/>
      <c r="AU553" s="77"/>
      <c r="AV553" s="77"/>
      <c r="AW553" s="77"/>
    </row>
    <row r="554" spans="1:49" x14ac:dyDescent="0.15">
      <c r="A554" s="181">
        <v>236</v>
      </c>
      <c r="B554" s="71" t="str">
        <f>IF(職歴入力シート!C475="昭和","S",IF(職歴入力シート!C475="平成","H",IF(職歴入力シート!C475="令和","R","")))</f>
        <v/>
      </c>
      <c r="C554" s="51">
        <f>職歴入力シート!D475</f>
        <v>0</v>
      </c>
      <c r="D554" s="55">
        <f>職歴入力シート!E475</f>
        <v>0</v>
      </c>
      <c r="E554" s="52">
        <f>職歴入力シート!F475</f>
        <v>0</v>
      </c>
      <c r="F554" s="184">
        <f>職歴入力シート!G475</f>
        <v>0</v>
      </c>
      <c r="G554" s="184"/>
      <c r="H554" s="184"/>
      <c r="I554" s="184"/>
      <c r="J554" s="184"/>
      <c r="K554" s="184"/>
      <c r="L554" s="186">
        <f>職歴入力シート!H475</f>
        <v>0</v>
      </c>
      <c r="M554" s="187"/>
      <c r="N554" s="188"/>
      <c r="O554" s="184">
        <f>職歴入力シート!I475</f>
        <v>0</v>
      </c>
      <c r="P554" s="184"/>
      <c r="Q554" s="184"/>
      <c r="R554" s="184">
        <f>職歴入力シート!J475</f>
        <v>0</v>
      </c>
      <c r="S554" s="184"/>
      <c r="T554" s="189"/>
      <c r="V554" s="191" t="str">
        <f t="shared" ref="V554" si="551">AM554</f>
        <v/>
      </c>
      <c r="W554" s="193"/>
      <c r="X554" s="208"/>
      <c r="Z554" s="78" t="str">
        <f t="shared" si="538"/>
        <v>0</v>
      </c>
      <c r="AA554" s="77">
        <f t="shared" si="539"/>
        <v>0</v>
      </c>
      <c r="AB554" s="77">
        <f t="shared" si="540"/>
        <v>0</v>
      </c>
      <c r="AC554" s="79" t="str">
        <f t="shared" si="541"/>
        <v>33.0.0</v>
      </c>
      <c r="AD554" s="179" t="str">
        <f t="shared" ref="AD554" si="552">IFERROR((YEAR(AC555)-YEAR(AC554))*12+(MONTH(AC555)-MONTH(AC554))+1,"")</f>
        <v/>
      </c>
      <c r="AE554" s="180" t="str">
        <f>IF(AD554=1,"sm","ac")</f>
        <v>ac</v>
      </c>
      <c r="AF554" s="80" t="str">
        <f t="shared" ref="AF554" si="553">IFERROR((YEAR(AC554)-YEAR(AC553))*12+(MONTH(AC554)-MONTH(AC553))+1,"")</f>
        <v/>
      </c>
      <c r="AG554" s="79" t="str">
        <f>IF(AF554=1,"sm","ac")</f>
        <v>ac</v>
      </c>
      <c r="AH554" s="84"/>
      <c r="AI554" s="83"/>
      <c r="AJ554" s="78" t="str">
        <f t="shared" si="543"/>
        <v/>
      </c>
      <c r="AK554" s="77" t="str">
        <f t="shared" si="544"/>
        <v/>
      </c>
      <c r="AL554" s="77" t="str">
        <f t="shared" si="545"/>
        <v/>
      </c>
      <c r="AM554" s="81" t="str">
        <f>IF(AND(AE554="sm",AG554="sm",AI555="sm"),AO554,IF(AND(AE554="sm",AG554="sm",AI555="ac"),AP554,IF(AND(AE554="sm",AG554="ac",AI555="sm"),AQ554,IF(AND(AE554="sm",AG554="ac",AI555="ac"),AR554,IF(AND(AE554="ac",AG554="sm",AI555="sm"),AS554,IF(AND(AE554="ac",AG554="sm",AI555="ac"),AT554,IF(AND(AE554="ac",AG554="ac",AI555="sm"),AU554,IF(AND(AE554="ac",AG554="ac",AI555="ac"),AV554,"－"))))))))</f>
        <v/>
      </c>
      <c r="AN554" s="77"/>
      <c r="AO554" s="77" t="e">
        <f>IF(OR(AF554&lt;=0,AH555&lt;=0),"／",IF(AL555-AL554+1&gt;=AK554/2,AD554,IF(AL553-AL552+1&gt;AL555-AL554+1,AD554-1,AD554)))</f>
        <v>#VALUE!</v>
      </c>
      <c r="AP554" s="77" t="e">
        <f>IF(OR(AF554&lt;=0,AH555&lt;=0),"／",IF(AL554&lt;=AK554/2+1,AD554,AD554-1))</f>
        <v>#VALUE!</v>
      </c>
      <c r="AQ554" s="77" t="e">
        <f>IF(OR(AF554&lt;=0,AH555&lt;=0),"／",IF(AL555&lt;AK555/2,AD554-1,AD554))</f>
        <v>#VALUE!</v>
      </c>
      <c r="AR554" s="77" t="str">
        <f>IF(OR(AF554&lt;=0,AH555&lt;=0),"／",AD554)</f>
        <v/>
      </c>
      <c r="AS554" s="77" t="e">
        <f>IF(OR(AF554&lt;=0,AH555&lt;=0),"／",IF(AND(AL554&gt;=AK554/2+1,AL555&gt;=AK555/2),AD554-1,IF(AND(AL554&gt;=AK554/2+1,AL555&lt;AK555/2+1),AD554-2,IF(AND(AL554&lt;=AK554/2,AL555&gt;=AK555/2),AD554,IF(AND(AL554&lt;=AK554/2,AL555&lt;AK555/2),AD554-1,AD554)))))</f>
        <v>#VALUE!</v>
      </c>
      <c r="AT554" s="77" t="e">
        <f>IF(OR(AF554&lt;=0,AH555&lt;=0),"／",IF(AL554&lt;(AK554/2+1),AD554,AD554-1))</f>
        <v>#VALUE!</v>
      </c>
      <c r="AU554" s="77" t="e">
        <f>IF(OR(AF554&lt;=0,AH555&lt;=0),"／",IF(AL555&gt;=AK555/2,AD554,AD554-1))</f>
        <v>#VALUE!</v>
      </c>
      <c r="AV554" s="77" t="str">
        <f>IF(OR(AF554&lt;=0,AH555&lt;=0),"／",AD554)</f>
        <v/>
      </c>
      <c r="AW554" s="77"/>
    </row>
    <row r="555" spans="1:49" x14ac:dyDescent="0.15">
      <c r="A555" s="181"/>
      <c r="B555" s="72" t="str">
        <f>IF(職歴入力シート!C476="昭和","S",IF(職歴入力シート!C476="平成","H",IF(職歴入力シート!C476="令和","R","")))</f>
        <v/>
      </c>
      <c r="C555" s="53">
        <f>職歴入力シート!D476</f>
        <v>0</v>
      </c>
      <c r="D555" s="56">
        <f>職歴入力シート!E476</f>
        <v>0</v>
      </c>
      <c r="E555" s="54">
        <f>職歴入力シート!F476</f>
        <v>0</v>
      </c>
      <c r="F555" s="200"/>
      <c r="G555" s="200"/>
      <c r="H555" s="200"/>
      <c r="I555" s="200"/>
      <c r="J555" s="200"/>
      <c r="K555" s="200"/>
      <c r="L555" s="205">
        <f>職歴入力シート!H476</f>
        <v>0</v>
      </c>
      <c r="M555" s="206"/>
      <c r="N555" s="207"/>
      <c r="O555" s="200"/>
      <c r="P555" s="200"/>
      <c r="Q555" s="200"/>
      <c r="R555" s="200"/>
      <c r="S555" s="200"/>
      <c r="T555" s="201"/>
      <c r="V555" s="202"/>
      <c r="W555" s="203"/>
      <c r="X555" s="209"/>
      <c r="Z555" s="78" t="str">
        <f t="shared" si="538"/>
        <v>0</v>
      </c>
      <c r="AA555" s="77">
        <f t="shared" si="539"/>
        <v>0</v>
      </c>
      <c r="AB555" s="77">
        <f t="shared" si="540"/>
        <v>0</v>
      </c>
      <c r="AC555" s="79" t="str">
        <f t="shared" si="541"/>
        <v>33.0.0</v>
      </c>
      <c r="AD555" s="179"/>
      <c r="AE555" s="180"/>
      <c r="AF555" s="79"/>
      <c r="AG555" s="79"/>
      <c r="AH555" s="80" t="str">
        <f>IFERROR((YEAR(AC556)-YEAR(AC555))*12+(MONTH(AC556)-MONTH(AC555))+1,"")</f>
        <v/>
      </c>
      <c r="AI555" s="79" t="str">
        <f>IF(AH555=1,"sm","ac")</f>
        <v>ac</v>
      </c>
      <c r="AJ555" s="78" t="str">
        <f t="shared" si="543"/>
        <v/>
      </c>
      <c r="AK555" s="77" t="str">
        <f t="shared" si="544"/>
        <v/>
      </c>
      <c r="AL555" s="77" t="str">
        <f t="shared" si="545"/>
        <v/>
      </c>
      <c r="AM555" s="82"/>
      <c r="AN555" s="77"/>
      <c r="AO555" s="77"/>
      <c r="AP555" s="77"/>
      <c r="AQ555" s="77"/>
      <c r="AR555" s="77"/>
      <c r="AS555" s="77"/>
      <c r="AT555" s="77"/>
      <c r="AU555" s="77"/>
      <c r="AV555" s="77"/>
      <c r="AW555" s="77"/>
    </row>
    <row r="556" spans="1:49" ht="13.5" customHeight="1" x14ac:dyDescent="0.15">
      <c r="A556" s="181">
        <v>237</v>
      </c>
      <c r="B556" s="71" t="str">
        <f>IF(職歴入力シート!C477="昭和","S",IF(職歴入力シート!C477="平成","H",IF(職歴入力シート!C477="令和","R","")))</f>
        <v/>
      </c>
      <c r="C556" s="51">
        <f>職歴入力シート!D477</f>
        <v>0</v>
      </c>
      <c r="D556" s="55">
        <f>職歴入力シート!E477</f>
        <v>0</v>
      </c>
      <c r="E556" s="52">
        <f>職歴入力シート!F477</f>
        <v>0</v>
      </c>
      <c r="F556" s="184">
        <f>職歴入力シート!G477</f>
        <v>0</v>
      </c>
      <c r="G556" s="184"/>
      <c r="H556" s="184"/>
      <c r="I556" s="184"/>
      <c r="J556" s="184"/>
      <c r="K556" s="184"/>
      <c r="L556" s="186">
        <f>職歴入力シート!H477</f>
        <v>0</v>
      </c>
      <c r="M556" s="187"/>
      <c r="N556" s="188"/>
      <c r="O556" s="184">
        <f>職歴入力シート!I477</f>
        <v>0</v>
      </c>
      <c r="P556" s="184"/>
      <c r="Q556" s="184"/>
      <c r="R556" s="184">
        <f>職歴入力シート!J477</f>
        <v>0</v>
      </c>
      <c r="S556" s="184"/>
      <c r="T556" s="189"/>
      <c r="V556" s="191" t="str">
        <f t="shared" ref="V556:V602" si="554">AM556</f>
        <v/>
      </c>
      <c r="W556" s="193"/>
      <c r="X556" s="195"/>
      <c r="Z556" s="78" t="str">
        <f t="shared" si="538"/>
        <v>0</v>
      </c>
      <c r="AA556" s="77">
        <f t="shared" si="539"/>
        <v>0</v>
      </c>
      <c r="AB556" s="77">
        <f t="shared" si="540"/>
        <v>0</v>
      </c>
      <c r="AC556" s="79" t="str">
        <f t="shared" si="541"/>
        <v>33.0.0</v>
      </c>
      <c r="AD556" s="179" t="str">
        <f t="shared" ref="AD556" si="555">IFERROR((YEAR(AC557)-YEAR(AC556))*12+(MONTH(AC557)-MONTH(AC556))+1,"")</f>
        <v/>
      </c>
      <c r="AE556" s="180" t="str">
        <f>IF(AD556=1,"sm","ac")</f>
        <v>ac</v>
      </c>
      <c r="AF556" s="80" t="str">
        <f t="shared" ref="AF556" si="556">IFERROR((YEAR(AC556)-YEAR(AC555))*12+(MONTH(AC556)-MONTH(AC555))+1,"")</f>
        <v/>
      </c>
      <c r="AG556" s="79" t="str">
        <f>IF(AF556=1,"sm","ac")</f>
        <v>ac</v>
      </c>
      <c r="AH556" s="84"/>
      <c r="AI556" s="83"/>
      <c r="AJ556" s="78" t="str">
        <f t="shared" si="543"/>
        <v/>
      </c>
      <c r="AK556" s="77" t="str">
        <f t="shared" si="544"/>
        <v/>
      </c>
      <c r="AL556" s="77" t="str">
        <f t="shared" si="545"/>
        <v/>
      </c>
      <c r="AM556" s="81" t="str">
        <f>IF(AND(AE556="sm",AG556="sm",AI557="sm"),AO556,IF(AND(AE556="sm",AG556="sm",AI557="ac"),AP556,IF(AND(AE556="sm",AG556="ac",AI557="sm"),AQ556,IF(AND(AE556="sm",AG556="ac",AI557="ac"),AR556,IF(AND(AE556="ac",AG556="sm",AI557="sm"),AS556,IF(AND(AE556="ac",AG556="sm",AI557="ac"),AT556,IF(AND(AE556="ac",AG556="ac",AI557="sm"),AU556,IF(AND(AE556="ac",AG556="ac",AI557="ac"),AV556,"－"))))))))</f>
        <v/>
      </c>
      <c r="AN556" s="77"/>
      <c r="AO556" s="77" t="e">
        <f>IF(OR(AF556&lt;=0,AH557&lt;=0),"／",IF(AL557-AL556+1&gt;=AK556/2,AD556,IF(AL555-AL554+1&gt;AL557-AL556+1,AD556-1,AD556)))</f>
        <v>#VALUE!</v>
      </c>
      <c r="AP556" s="77" t="e">
        <f>IF(OR(AF556&lt;=0,AH557&lt;=0),"／",IF(AL556&lt;=AK556/2+1,AD556,AD556-1))</f>
        <v>#VALUE!</v>
      </c>
      <c r="AQ556" s="77" t="e">
        <f>IF(OR(AF556&lt;=0,AH557&lt;=0),"／",IF(AL557&lt;AK557/2,AD556-1,AD556))</f>
        <v>#VALUE!</v>
      </c>
      <c r="AR556" s="77" t="str">
        <f>IF(OR(AF556&lt;=0,AH557&lt;=0),"／",AD556)</f>
        <v/>
      </c>
      <c r="AS556" s="77" t="e">
        <f>IF(OR(AF556&lt;=0,AH557&lt;=0),"／",IF(AND(AL556&gt;=AK556/2+1,AL557&gt;=AK557/2),AD556-1,IF(AND(AL556&gt;=AK556/2+1,AL557&lt;AK557/2+1),AD556-2,IF(AND(AL556&lt;=AK556/2,AL557&gt;=AK557/2),AD556,IF(AND(AL556&lt;=AK556/2,AL557&lt;AK557/2),AD556-1,AD556)))))</f>
        <v>#VALUE!</v>
      </c>
      <c r="AT556" s="77" t="e">
        <f>IF(OR(AF556&lt;=0,AH557&lt;=0),"／",IF(AL556&lt;(AK556/2+1),AD556,AD556-1))</f>
        <v>#VALUE!</v>
      </c>
      <c r="AU556" s="77" t="e">
        <f>IF(OR(AF556&lt;=0,AH557&lt;=0),"／",IF(AL557&gt;=AK557/2,AD556,AD556-1))</f>
        <v>#VALUE!</v>
      </c>
      <c r="AV556" s="77" t="str">
        <f>IF(OR(AF556&lt;=0,AH557&lt;=0),"／",AD556)</f>
        <v/>
      </c>
      <c r="AW556" s="77"/>
    </row>
    <row r="557" spans="1:49" x14ac:dyDescent="0.15">
      <c r="A557" s="181"/>
      <c r="B557" s="72" t="str">
        <f>IF(職歴入力シート!C478="昭和","S",IF(職歴入力シート!C478="平成","H",IF(職歴入力シート!C478="令和","R","")))</f>
        <v/>
      </c>
      <c r="C557" s="53">
        <f>職歴入力シート!D478</f>
        <v>0</v>
      </c>
      <c r="D557" s="56">
        <f>職歴入力シート!E478</f>
        <v>0</v>
      </c>
      <c r="E557" s="54">
        <f>職歴入力シート!F478</f>
        <v>0</v>
      </c>
      <c r="F557" s="200"/>
      <c r="G557" s="200"/>
      <c r="H557" s="200"/>
      <c r="I557" s="200"/>
      <c r="J557" s="200"/>
      <c r="K557" s="200"/>
      <c r="L557" s="205">
        <f>職歴入力シート!H478</f>
        <v>0</v>
      </c>
      <c r="M557" s="206"/>
      <c r="N557" s="207"/>
      <c r="O557" s="200"/>
      <c r="P557" s="200"/>
      <c r="Q557" s="200"/>
      <c r="R557" s="200"/>
      <c r="S557" s="200"/>
      <c r="T557" s="201"/>
      <c r="V557" s="202"/>
      <c r="W557" s="203"/>
      <c r="X557" s="204"/>
      <c r="Z557" s="78" t="str">
        <f t="shared" si="538"/>
        <v>0</v>
      </c>
      <c r="AA557" s="77">
        <f t="shared" si="539"/>
        <v>0</v>
      </c>
      <c r="AB557" s="77">
        <f t="shared" si="540"/>
        <v>0</v>
      </c>
      <c r="AC557" s="79" t="str">
        <f t="shared" si="541"/>
        <v>33.0.0</v>
      </c>
      <c r="AD557" s="179"/>
      <c r="AE557" s="180"/>
      <c r="AF557" s="79"/>
      <c r="AG557" s="79"/>
      <c r="AH557" s="80" t="str">
        <f>IFERROR((YEAR(AC558)-YEAR(AC557))*12+(MONTH(AC558)-MONTH(AC557))+1,"")</f>
        <v/>
      </c>
      <c r="AI557" s="79" t="str">
        <f>IF(AH557=1,"sm","ac")</f>
        <v>ac</v>
      </c>
      <c r="AJ557" s="78" t="str">
        <f t="shared" si="543"/>
        <v/>
      </c>
      <c r="AK557" s="77" t="str">
        <f t="shared" si="544"/>
        <v/>
      </c>
      <c r="AL557" s="77" t="str">
        <f t="shared" si="545"/>
        <v/>
      </c>
      <c r="AM557" s="82"/>
      <c r="AN557" s="77"/>
      <c r="AO557" s="77"/>
      <c r="AP557" s="77"/>
      <c r="AQ557" s="77"/>
      <c r="AR557" s="77"/>
      <c r="AS557" s="77"/>
      <c r="AT557" s="77"/>
      <c r="AU557" s="77"/>
      <c r="AV557" s="77"/>
      <c r="AW557" s="77"/>
    </row>
    <row r="558" spans="1:49" ht="13.5" customHeight="1" x14ac:dyDescent="0.15">
      <c r="A558" s="181">
        <v>238</v>
      </c>
      <c r="B558" s="71" t="str">
        <f>IF(職歴入力シート!C479="昭和","S",IF(職歴入力シート!C479="平成","H",IF(職歴入力シート!C479="令和","R","")))</f>
        <v/>
      </c>
      <c r="C558" s="51">
        <f>職歴入力シート!D479</f>
        <v>0</v>
      </c>
      <c r="D558" s="55">
        <f>職歴入力シート!E479</f>
        <v>0</v>
      </c>
      <c r="E558" s="52">
        <f>職歴入力シート!F479</f>
        <v>0</v>
      </c>
      <c r="F558" s="184">
        <f>職歴入力シート!G479</f>
        <v>0</v>
      </c>
      <c r="G558" s="184"/>
      <c r="H558" s="184"/>
      <c r="I558" s="184"/>
      <c r="J558" s="184"/>
      <c r="K558" s="184"/>
      <c r="L558" s="186">
        <f>職歴入力シート!H479</f>
        <v>0</v>
      </c>
      <c r="M558" s="187"/>
      <c r="N558" s="188"/>
      <c r="O558" s="184">
        <f>職歴入力シート!I479</f>
        <v>0</v>
      </c>
      <c r="P558" s="184"/>
      <c r="Q558" s="184"/>
      <c r="R558" s="184">
        <f>職歴入力シート!J479</f>
        <v>0</v>
      </c>
      <c r="S558" s="184"/>
      <c r="T558" s="189"/>
      <c r="V558" s="191" t="str">
        <f t="shared" si="554"/>
        <v/>
      </c>
      <c r="W558" s="193"/>
      <c r="X558" s="195"/>
      <c r="Z558" s="78" t="str">
        <f t="shared" si="538"/>
        <v>0</v>
      </c>
      <c r="AA558" s="77">
        <f t="shared" si="539"/>
        <v>0</v>
      </c>
      <c r="AB558" s="77">
        <f t="shared" si="540"/>
        <v>0</v>
      </c>
      <c r="AC558" s="79" t="str">
        <f t="shared" si="541"/>
        <v>33.0.0</v>
      </c>
      <c r="AD558" s="179" t="str">
        <f t="shared" ref="AD558" si="557">IFERROR((YEAR(AC559)-YEAR(AC558))*12+(MONTH(AC559)-MONTH(AC558))+1,"")</f>
        <v/>
      </c>
      <c r="AE558" s="180" t="str">
        <f>IF(AD558=1,"sm","ac")</f>
        <v>ac</v>
      </c>
      <c r="AF558" s="80" t="str">
        <f t="shared" ref="AF558" si="558">IFERROR((YEAR(AC558)-YEAR(AC557))*12+(MONTH(AC558)-MONTH(AC557))+1,"")</f>
        <v/>
      </c>
      <c r="AG558" s="79" t="str">
        <f>IF(AF558=1,"sm","ac")</f>
        <v>ac</v>
      </c>
      <c r="AH558" s="84"/>
      <c r="AI558" s="83"/>
      <c r="AJ558" s="78" t="str">
        <f t="shared" si="543"/>
        <v/>
      </c>
      <c r="AK558" s="77" t="str">
        <f t="shared" si="544"/>
        <v/>
      </c>
      <c r="AL558" s="77" t="str">
        <f t="shared" si="545"/>
        <v/>
      </c>
      <c r="AM558" s="81" t="str">
        <f>IF(AND(AE558="sm",AG558="sm",AI559="sm"),AO558,IF(AND(AE558="sm",AG558="sm",AI559="ac"),AP558,IF(AND(AE558="sm",AG558="ac",AI559="sm"),AQ558,IF(AND(AE558="sm",AG558="ac",AI559="ac"),AR558,IF(AND(AE558="ac",AG558="sm",AI559="sm"),AS558,IF(AND(AE558="ac",AG558="sm",AI559="ac"),AT558,IF(AND(AE558="ac",AG558="ac",AI559="sm"),AU558,IF(AND(AE558="ac",AG558="ac",AI559="ac"),AV558,"－"))))))))</f>
        <v/>
      </c>
      <c r="AN558" s="77"/>
      <c r="AO558" s="77" t="e">
        <f>IF(OR(AF558&lt;=0,AH559&lt;=0),"／",IF(AL559-AL558+1&gt;=AK558/2,AD558,IF(AL557-AL556+1&gt;AL559-AL558+1,AD558-1,AD558)))</f>
        <v>#VALUE!</v>
      </c>
      <c r="AP558" s="77" t="e">
        <f>IF(OR(AF558&lt;=0,AH559&lt;=0),"／",IF(AL558&lt;=AK558/2+1,AD558,AD558-1))</f>
        <v>#VALUE!</v>
      </c>
      <c r="AQ558" s="77" t="e">
        <f>IF(OR(AF558&lt;=0,AH559&lt;=0),"／",IF(AL559&lt;AK559/2,AD558-1,AD558))</f>
        <v>#VALUE!</v>
      </c>
      <c r="AR558" s="77" t="str">
        <f>IF(OR(AF558&lt;=0,AH559&lt;=0),"／",AD558)</f>
        <v/>
      </c>
      <c r="AS558" s="77" t="e">
        <f>IF(OR(AF558&lt;=0,AH559&lt;=0),"／",IF(AND(AL558&gt;=AK558/2+1,AL559&gt;=AK559/2),AD558-1,IF(AND(AL558&gt;=AK558/2+1,AL559&lt;AK559/2+1),AD558-2,IF(AND(AL558&lt;=AK558/2,AL559&gt;=AK559/2),AD558,IF(AND(AL558&lt;=AK558/2,AL559&lt;AK559/2),AD558-1,AD558)))))</f>
        <v>#VALUE!</v>
      </c>
      <c r="AT558" s="77" t="e">
        <f>IF(OR(AF558&lt;=0,AH559&lt;=0),"／",IF(AL558&lt;(AK558/2+1),AD558,AD558-1))</f>
        <v>#VALUE!</v>
      </c>
      <c r="AU558" s="77" t="e">
        <f>IF(OR(AF558&lt;=0,AH559&lt;=0),"／",IF(AL559&gt;=AK559/2,AD558,AD558-1))</f>
        <v>#VALUE!</v>
      </c>
      <c r="AV558" s="77" t="str">
        <f>IF(OR(AF558&lt;=0,AH559&lt;=0),"／",AD558)</f>
        <v/>
      </c>
      <c r="AW558" s="77"/>
    </row>
    <row r="559" spans="1:49" x14ac:dyDescent="0.15">
      <c r="A559" s="181"/>
      <c r="B559" s="72" t="str">
        <f>IF(職歴入力シート!C480="昭和","S",IF(職歴入力シート!C480="平成","H",IF(職歴入力シート!C480="令和","R","")))</f>
        <v/>
      </c>
      <c r="C559" s="53">
        <f>職歴入力シート!D480</f>
        <v>0</v>
      </c>
      <c r="D559" s="56">
        <f>職歴入力シート!E480</f>
        <v>0</v>
      </c>
      <c r="E559" s="54">
        <f>職歴入力シート!F480</f>
        <v>0</v>
      </c>
      <c r="F559" s="200"/>
      <c r="G559" s="200"/>
      <c r="H559" s="200"/>
      <c r="I559" s="200"/>
      <c r="J559" s="200"/>
      <c r="K559" s="200"/>
      <c r="L559" s="205">
        <f>職歴入力シート!H480</f>
        <v>0</v>
      </c>
      <c r="M559" s="206"/>
      <c r="N559" s="207"/>
      <c r="O559" s="200"/>
      <c r="P559" s="200"/>
      <c r="Q559" s="200"/>
      <c r="R559" s="200"/>
      <c r="S559" s="200"/>
      <c r="T559" s="201"/>
      <c r="V559" s="202"/>
      <c r="W559" s="203"/>
      <c r="X559" s="204"/>
      <c r="Z559" s="78" t="str">
        <f t="shared" si="538"/>
        <v>0</v>
      </c>
      <c r="AA559" s="77">
        <f t="shared" si="539"/>
        <v>0</v>
      </c>
      <c r="AB559" s="77">
        <f t="shared" si="540"/>
        <v>0</v>
      </c>
      <c r="AC559" s="79" t="str">
        <f t="shared" si="541"/>
        <v>33.0.0</v>
      </c>
      <c r="AD559" s="179"/>
      <c r="AE559" s="180"/>
      <c r="AF559" s="79"/>
      <c r="AG559" s="79"/>
      <c r="AH559" s="80" t="str">
        <f>IFERROR((YEAR(AC560)-YEAR(AC559))*12+(MONTH(AC560)-MONTH(AC559))+1,"")</f>
        <v/>
      </c>
      <c r="AI559" s="79" t="str">
        <f>IF(AH559=1,"sm","ac")</f>
        <v>ac</v>
      </c>
      <c r="AJ559" s="78" t="str">
        <f t="shared" si="543"/>
        <v/>
      </c>
      <c r="AK559" s="77" t="str">
        <f t="shared" si="544"/>
        <v/>
      </c>
      <c r="AL559" s="77" t="str">
        <f t="shared" si="545"/>
        <v/>
      </c>
      <c r="AM559" s="82"/>
      <c r="AN559" s="77"/>
      <c r="AO559" s="77"/>
      <c r="AP559" s="77"/>
      <c r="AQ559" s="77"/>
      <c r="AR559" s="77"/>
      <c r="AS559" s="77"/>
      <c r="AT559" s="77"/>
      <c r="AU559" s="77"/>
      <c r="AV559" s="77"/>
      <c r="AW559" s="77"/>
    </row>
    <row r="560" spans="1:49" ht="13.5" customHeight="1" x14ac:dyDescent="0.15">
      <c r="A560" s="181">
        <v>239</v>
      </c>
      <c r="B560" s="71" t="str">
        <f>IF(職歴入力シート!C481="昭和","S",IF(職歴入力シート!C481="平成","H",IF(職歴入力シート!C481="令和","R","")))</f>
        <v/>
      </c>
      <c r="C560" s="51">
        <f>職歴入力シート!D481</f>
        <v>0</v>
      </c>
      <c r="D560" s="55">
        <f>職歴入力シート!E481</f>
        <v>0</v>
      </c>
      <c r="E560" s="52">
        <f>職歴入力シート!F481</f>
        <v>0</v>
      </c>
      <c r="F560" s="184">
        <f>職歴入力シート!G481</f>
        <v>0</v>
      </c>
      <c r="G560" s="184"/>
      <c r="H560" s="184"/>
      <c r="I560" s="184"/>
      <c r="J560" s="184"/>
      <c r="K560" s="184"/>
      <c r="L560" s="186">
        <f>職歴入力シート!H481</f>
        <v>0</v>
      </c>
      <c r="M560" s="187"/>
      <c r="N560" s="188"/>
      <c r="O560" s="184">
        <f>職歴入力シート!I481</f>
        <v>0</v>
      </c>
      <c r="P560" s="184"/>
      <c r="Q560" s="184"/>
      <c r="R560" s="184">
        <f>職歴入力シート!J481</f>
        <v>0</v>
      </c>
      <c r="S560" s="184"/>
      <c r="T560" s="189"/>
      <c r="V560" s="191" t="str">
        <f t="shared" si="554"/>
        <v/>
      </c>
      <c r="W560" s="193"/>
      <c r="X560" s="195"/>
      <c r="Z560" s="78" t="str">
        <f t="shared" si="538"/>
        <v>0</v>
      </c>
      <c r="AA560" s="77">
        <f t="shared" si="539"/>
        <v>0</v>
      </c>
      <c r="AB560" s="77">
        <f t="shared" si="540"/>
        <v>0</v>
      </c>
      <c r="AC560" s="79" t="str">
        <f t="shared" si="541"/>
        <v>33.0.0</v>
      </c>
      <c r="AD560" s="179" t="str">
        <f t="shared" ref="AD560" si="559">IFERROR((YEAR(AC561)-YEAR(AC560))*12+(MONTH(AC561)-MONTH(AC560))+1,"")</f>
        <v/>
      </c>
      <c r="AE560" s="180" t="str">
        <f>IF(AD560=1,"sm","ac")</f>
        <v>ac</v>
      </c>
      <c r="AF560" s="80" t="str">
        <f t="shared" ref="AF560" si="560">IFERROR((YEAR(AC560)-YEAR(AC559))*12+(MONTH(AC560)-MONTH(AC559))+1,"")</f>
        <v/>
      </c>
      <c r="AG560" s="79" t="str">
        <f>IF(AF560=1,"sm","ac")</f>
        <v>ac</v>
      </c>
      <c r="AH560" s="84"/>
      <c r="AI560" s="83"/>
      <c r="AJ560" s="78" t="str">
        <f t="shared" si="543"/>
        <v/>
      </c>
      <c r="AK560" s="77" t="str">
        <f t="shared" si="544"/>
        <v/>
      </c>
      <c r="AL560" s="77" t="str">
        <f t="shared" si="545"/>
        <v/>
      </c>
      <c r="AM560" s="81" t="str">
        <f>IF(AND(AE560="sm",AG560="sm",AI561="sm"),AO560,IF(AND(AE560="sm",AG560="sm",AI561="ac"),AP560,IF(AND(AE560="sm",AG560="ac",AI561="sm"),AQ560,IF(AND(AE560="sm",AG560="ac",AI561="ac"),AR560,IF(AND(AE560="ac",AG560="sm",AI561="sm"),AS560,IF(AND(AE560="ac",AG560="sm",AI561="ac"),AT560,IF(AND(AE560="ac",AG560="ac",AI561="sm"),AU560,IF(AND(AE560="ac",AG560="ac",AI561="ac"),AV560,"－"))))))))</f>
        <v/>
      </c>
      <c r="AN560" s="77"/>
      <c r="AO560" s="77" t="e">
        <f>IF(OR(AF560&lt;=0,AH561&lt;=0),"／",IF(AL561-AL560+1&gt;=AK560/2,AD560,IF(AL559-AL558+1&gt;AL561-AL560+1,AD560-1,AD560)))</f>
        <v>#VALUE!</v>
      </c>
      <c r="AP560" s="77" t="e">
        <f>IF(OR(AF560&lt;=0,AH561&lt;=0),"／",IF(AL560&lt;=AK560/2+1,AD560,AD560-1))</f>
        <v>#VALUE!</v>
      </c>
      <c r="AQ560" s="77" t="e">
        <f>IF(OR(AF560&lt;=0,AH561&lt;=0),"／",IF(AL561&lt;AK561/2,AD560-1,AD560))</f>
        <v>#VALUE!</v>
      </c>
      <c r="AR560" s="77" t="str">
        <f>IF(OR(AF560&lt;=0,AH561&lt;=0),"／",AD560)</f>
        <v/>
      </c>
      <c r="AS560" s="77" t="e">
        <f>IF(OR(AF560&lt;=0,AH561&lt;=0),"／",IF(AND(AL560&gt;=AK560/2+1,AL561&gt;=AK561/2),AD560-1,IF(AND(AL560&gt;=AK560/2+1,AL561&lt;AK561/2+1),AD560-2,IF(AND(AL560&lt;=AK560/2,AL561&gt;=AK561/2),AD560,IF(AND(AL560&lt;=AK560/2,AL561&lt;AK561/2),AD560-1,AD560)))))</f>
        <v>#VALUE!</v>
      </c>
      <c r="AT560" s="77" t="e">
        <f>IF(OR(AF560&lt;=0,AH561&lt;=0),"／",IF(AL560&lt;(AK560/2+1),AD560,AD560-1))</f>
        <v>#VALUE!</v>
      </c>
      <c r="AU560" s="77" t="e">
        <f>IF(OR(AF560&lt;=0,AH561&lt;=0),"／",IF(AL561&gt;=AK561/2,AD560,AD560-1))</f>
        <v>#VALUE!</v>
      </c>
      <c r="AV560" s="77" t="str">
        <f>IF(OR(AF560&lt;=0,AH561&lt;=0),"／",AD560)</f>
        <v/>
      </c>
      <c r="AW560" s="77"/>
    </row>
    <row r="561" spans="1:49" x14ac:dyDescent="0.15">
      <c r="A561" s="181"/>
      <c r="B561" s="72" t="str">
        <f>IF(職歴入力シート!C482="昭和","S",IF(職歴入力シート!C482="平成","H",IF(職歴入力シート!C482="令和","R","")))</f>
        <v/>
      </c>
      <c r="C561" s="53">
        <f>職歴入力シート!D482</f>
        <v>0</v>
      </c>
      <c r="D561" s="56">
        <f>職歴入力シート!E482</f>
        <v>0</v>
      </c>
      <c r="E561" s="54">
        <f>職歴入力シート!F482</f>
        <v>0</v>
      </c>
      <c r="F561" s="200"/>
      <c r="G561" s="200"/>
      <c r="H561" s="200"/>
      <c r="I561" s="200"/>
      <c r="J561" s="200"/>
      <c r="K561" s="200"/>
      <c r="L561" s="205">
        <f>職歴入力シート!H482</f>
        <v>0</v>
      </c>
      <c r="M561" s="206"/>
      <c r="N561" s="207"/>
      <c r="O561" s="200"/>
      <c r="P561" s="200"/>
      <c r="Q561" s="200"/>
      <c r="R561" s="200"/>
      <c r="S561" s="200"/>
      <c r="T561" s="201"/>
      <c r="V561" s="202"/>
      <c r="W561" s="203"/>
      <c r="X561" s="204"/>
      <c r="Z561" s="78" t="str">
        <f t="shared" si="538"/>
        <v>0</v>
      </c>
      <c r="AA561" s="77">
        <f t="shared" si="539"/>
        <v>0</v>
      </c>
      <c r="AB561" s="77">
        <f t="shared" si="540"/>
        <v>0</v>
      </c>
      <c r="AC561" s="79" t="str">
        <f t="shared" si="541"/>
        <v>33.0.0</v>
      </c>
      <c r="AD561" s="179"/>
      <c r="AE561" s="180"/>
      <c r="AF561" s="79"/>
      <c r="AG561" s="79"/>
      <c r="AH561" s="80" t="str">
        <f>IFERROR((YEAR(AC562)-YEAR(AC561))*12+(MONTH(AC562)-MONTH(AC561))+1,"")</f>
        <v/>
      </c>
      <c r="AI561" s="79" t="str">
        <f>IF(AH561=1,"sm","ac")</f>
        <v>ac</v>
      </c>
      <c r="AJ561" s="78" t="str">
        <f t="shared" si="543"/>
        <v/>
      </c>
      <c r="AK561" s="77" t="str">
        <f t="shared" si="544"/>
        <v/>
      </c>
      <c r="AL561" s="77" t="str">
        <f t="shared" si="545"/>
        <v/>
      </c>
      <c r="AM561" s="82"/>
      <c r="AN561" s="77"/>
      <c r="AO561" s="77"/>
      <c r="AP561" s="77"/>
      <c r="AQ561" s="77"/>
      <c r="AR561" s="77"/>
      <c r="AS561" s="77"/>
      <c r="AT561" s="77"/>
      <c r="AU561" s="77"/>
      <c r="AV561" s="77"/>
      <c r="AW561" s="77"/>
    </row>
    <row r="562" spans="1:49" ht="13.5" customHeight="1" x14ac:dyDescent="0.15">
      <c r="A562" s="181">
        <v>240</v>
      </c>
      <c r="B562" s="71" t="str">
        <f>IF(職歴入力シート!C483="昭和","S",IF(職歴入力シート!C483="平成","H",IF(職歴入力シート!C483="令和","R","")))</f>
        <v/>
      </c>
      <c r="C562" s="51">
        <f>職歴入力シート!D483</f>
        <v>0</v>
      </c>
      <c r="D562" s="55">
        <f>職歴入力シート!E483</f>
        <v>0</v>
      </c>
      <c r="E562" s="52">
        <f>職歴入力シート!F483</f>
        <v>0</v>
      </c>
      <c r="F562" s="184">
        <f>職歴入力シート!G483</f>
        <v>0</v>
      </c>
      <c r="G562" s="184"/>
      <c r="H562" s="184"/>
      <c r="I562" s="184"/>
      <c r="J562" s="184"/>
      <c r="K562" s="184"/>
      <c r="L562" s="186">
        <f>職歴入力シート!H483</f>
        <v>0</v>
      </c>
      <c r="M562" s="187"/>
      <c r="N562" s="188"/>
      <c r="O562" s="184">
        <f>職歴入力シート!I483</f>
        <v>0</v>
      </c>
      <c r="P562" s="184"/>
      <c r="Q562" s="184"/>
      <c r="R562" s="184">
        <f>職歴入力シート!J483</f>
        <v>0</v>
      </c>
      <c r="S562" s="184"/>
      <c r="T562" s="189"/>
      <c r="V562" s="191" t="str">
        <f t="shared" si="554"/>
        <v/>
      </c>
      <c r="W562" s="193"/>
      <c r="X562" s="195"/>
      <c r="Z562" s="78" t="str">
        <f t="shared" si="538"/>
        <v>0</v>
      </c>
      <c r="AA562" s="77">
        <f t="shared" si="539"/>
        <v>0</v>
      </c>
      <c r="AB562" s="77">
        <f t="shared" si="540"/>
        <v>0</v>
      </c>
      <c r="AC562" s="79" t="str">
        <f t="shared" si="541"/>
        <v>33.0.0</v>
      </c>
      <c r="AD562" s="179" t="str">
        <f t="shared" ref="AD562" si="561">IFERROR((YEAR(AC563)-YEAR(AC562))*12+(MONTH(AC563)-MONTH(AC562))+1,"")</f>
        <v/>
      </c>
      <c r="AE562" s="180" t="str">
        <f>IF(AD562=1,"sm","ac")</f>
        <v>ac</v>
      </c>
      <c r="AF562" s="80" t="str">
        <f t="shared" ref="AF562" si="562">IFERROR((YEAR(AC562)-YEAR(AC561))*12+(MONTH(AC562)-MONTH(AC561))+1,"")</f>
        <v/>
      </c>
      <c r="AG562" s="79" t="str">
        <f>IF(AF562=1,"sm","ac")</f>
        <v>ac</v>
      </c>
      <c r="AH562" s="84"/>
      <c r="AI562" s="83"/>
      <c r="AJ562" s="78" t="str">
        <f t="shared" si="543"/>
        <v/>
      </c>
      <c r="AK562" s="77" t="str">
        <f t="shared" si="544"/>
        <v/>
      </c>
      <c r="AL562" s="77" t="str">
        <f t="shared" si="545"/>
        <v/>
      </c>
      <c r="AM562" s="81" t="str">
        <f>IF(AND(AE562="sm",AG562="sm",AI563="sm"),AO562,IF(AND(AE562="sm",AG562="sm",AI563="ac"),AP562,IF(AND(AE562="sm",AG562="ac",AI563="sm"),AQ562,IF(AND(AE562="sm",AG562="ac",AI563="ac"),AR562,IF(AND(AE562="ac",AG562="sm",AI563="sm"),AS562,IF(AND(AE562="ac",AG562="sm",AI563="ac"),AT562,IF(AND(AE562="ac",AG562="ac",AI563="sm"),AU562,IF(AND(AE562="ac",AG562="ac",AI563="ac"),AV562,"－"))))))))</f>
        <v/>
      </c>
      <c r="AN562" s="77"/>
      <c r="AO562" s="77" t="e">
        <f>IF(OR(AF562&lt;=0,AH563&lt;=0),"／",IF(AL563-AL562+1&gt;=AK562/2,AD562,IF(AL561-AL560+1&gt;AL563-AL562+1,AD562-1,AD562)))</f>
        <v>#VALUE!</v>
      </c>
      <c r="AP562" s="77" t="e">
        <f>IF(OR(AF562&lt;=0,AH563&lt;=0),"／",IF(AL562&lt;=AK562/2+1,AD562,AD562-1))</f>
        <v>#VALUE!</v>
      </c>
      <c r="AQ562" s="77" t="e">
        <f>IF(OR(AF562&lt;=0,AH563&lt;=0),"／",IF(AL563&lt;AK563/2,AD562-1,AD562))</f>
        <v>#VALUE!</v>
      </c>
      <c r="AR562" s="77" t="str">
        <f>IF(OR(AF562&lt;=0,AH563&lt;=0),"／",AD562)</f>
        <v/>
      </c>
      <c r="AS562" s="77" t="e">
        <f>IF(OR(AF562&lt;=0,AH563&lt;=0),"／",IF(AND(AL562&gt;=AK562/2+1,AL563&gt;=AK563/2),AD562-1,IF(AND(AL562&gt;=AK562/2+1,AL563&lt;AK563/2+1),AD562-2,IF(AND(AL562&lt;=AK562/2,AL563&gt;=AK563/2),AD562,IF(AND(AL562&lt;=AK562/2,AL563&lt;AK563/2),AD562-1,AD562)))))</f>
        <v>#VALUE!</v>
      </c>
      <c r="AT562" s="77" t="e">
        <f>IF(OR(AF562&lt;=0,AH563&lt;=0),"／",IF(AL562&lt;(AK562/2+1),AD562,AD562-1))</f>
        <v>#VALUE!</v>
      </c>
      <c r="AU562" s="77" t="e">
        <f>IF(OR(AF562&lt;=0,AH563&lt;=0),"／",IF(AL563&gt;=AK563/2,AD562,AD562-1))</f>
        <v>#VALUE!</v>
      </c>
      <c r="AV562" s="77" t="str">
        <f>IF(OR(AF562&lt;=0,AH563&lt;=0),"／",AD562)</f>
        <v/>
      </c>
      <c r="AW562" s="77"/>
    </row>
    <row r="563" spans="1:49" x14ac:dyDescent="0.15">
      <c r="A563" s="181"/>
      <c r="B563" s="72" t="str">
        <f>IF(職歴入力シート!C484="昭和","S",IF(職歴入力シート!C484="平成","H",IF(職歴入力シート!C484="令和","R","")))</f>
        <v/>
      </c>
      <c r="C563" s="53">
        <f>職歴入力シート!D484</f>
        <v>0</v>
      </c>
      <c r="D563" s="56">
        <f>職歴入力シート!E484</f>
        <v>0</v>
      </c>
      <c r="E563" s="54">
        <f>職歴入力シート!F484</f>
        <v>0</v>
      </c>
      <c r="F563" s="200"/>
      <c r="G563" s="200"/>
      <c r="H563" s="200"/>
      <c r="I563" s="200"/>
      <c r="J563" s="200"/>
      <c r="K563" s="200"/>
      <c r="L563" s="205">
        <f>職歴入力シート!H484</f>
        <v>0</v>
      </c>
      <c r="M563" s="206"/>
      <c r="N563" s="207"/>
      <c r="O563" s="200"/>
      <c r="P563" s="200"/>
      <c r="Q563" s="200"/>
      <c r="R563" s="200"/>
      <c r="S563" s="200"/>
      <c r="T563" s="201"/>
      <c r="V563" s="202"/>
      <c r="W563" s="203"/>
      <c r="X563" s="204"/>
      <c r="Z563" s="78" t="str">
        <f t="shared" si="538"/>
        <v>0</v>
      </c>
      <c r="AA563" s="77">
        <f t="shared" si="539"/>
        <v>0</v>
      </c>
      <c r="AB563" s="77">
        <f t="shared" si="540"/>
        <v>0</v>
      </c>
      <c r="AC563" s="79" t="str">
        <f t="shared" si="541"/>
        <v>33.0.0</v>
      </c>
      <c r="AD563" s="179"/>
      <c r="AE563" s="180"/>
      <c r="AF563" s="79"/>
      <c r="AG563" s="79"/>
      <c r="AH563" s="80" t="str">
        <f>IFERROR((YEAR(AC564)-YEAR(AC563))*12+(MONTH(AC564)-MONTH(AC563))+1,"")</f>
        <v/>
      </c>
      <c r="AI563" s="79" t="str">
        <f>IF(AH563=1,"sm","ac")</f>
        <v>ac</v>
      </c>
      <c r="AJ563" s="78" t="str">
        <f t="shared" si="543"/>
        <v/>
      </c>
      <c r="AK563" s="77" t="str">
        <f t="shared" si="544"/>
        <v/>
      </c>
      <c r="AL563" s="77" t="str">
        <f t="shared" si="545"/>
        <v/>
      </c>
      <c r="AM563" s="82"/>
      <c r="AN563" s="77"/>
      <c r="AO563" s="77"/>
      <c r="AP563" s="77"/>
      <c r="AQ563" s="77"/>
      <c r="AR563" s="77"/>
      <c r="AS563" s="77"/>
      <c r="AT563" s="77"/>
      <c r="AU563" s="77"/>
      <c r="AV563" s="77"/>
      <c r="AW563" s="77"/>
    </row>
    <row r="564" spans="1:49" ht="13.5" customHeight="1" x14ac:dyDescent="0.15">
      <c r="A564" s="181">
        <v>241</v>
      </c>
      <c r="B564" s="71" t="str">
        <f>IF(職歴入力シート!C485="昭和","S",IF(職歴入力シート!C485="平成","H",IF(職歴入力シート!C485="令和","R","")))</f>
        <v/>
      </c>
      <c r="C564" s="51">
        <f>職歴入力シート!D485</f>
        <v>0</v>
      </c>
      <c r="D564" s="55">
        <f>職歴入力シート!E485</f>
        <v>0</v>
      </c>
      <c r="E564" s="52">
        <f>職歴入力シート!F485</f>
        <v>0</v>
      </c>
      <c r="F564" s="184">
        <f>職歴入力シート!G485</f>
        <v>0</v>
      </c>
      <c r="G564" s="184"/>
      <c r="H564" s="184"/>
      <c r="I564" s="184"/>
      <c r="J564" s="184"/>
      <c r="K564" s="184"/>
      <c r="L564" s="186">
        <f>職歴入力シート!H485</f>
        <v>0</v>
      </c>
      <c r="M564" s="187"/>
      <c r="N564" s="188"/>
      <c r="O564" s="184">
        <f>職歴入力シート!I485</f>
        <v>0</v>
      </c>
      <c r="P564" s="184"/>
      <c r="Q564" s="184"/>
      <c r="R564" s="184">
        <f>職歴入力シート!J485</f>
        <v>0</v>
      </c>
      <c r="S564" s="184"/>
      <c r="T564" s="189"/>
      <c r="V564" s="191" t="str">
        <f t="shared" si="554"/>
        <v/>
      </c>
      <c r="W564" s="193"/>
      <c r="X564" s="195"/>
      <c r="Z564" s="78" t="str">
        <f t="shared" si="538"/>
        <v>0</v>
      </c>
      <c r="AA564" s="77">
        <f t="shared" si="539"/>
        <v>0</v>
      </c>
      <c r="AB564" s="77">
        <f t="shared" si="540"/>
        <v>0</v>
      </c>
      <c r="AC564" s="79" t="str">
        <f t="shared" si="541"/>
        <v>33.0.0</v>
      </c>
      <c r="AD564" s="179" t="str">
        <f t="shared" ref="AD564" si="563">IFERROR((YEAR(AC565)-YEAR(AC564))*12+(MONTH(AC565)-MONTH(AC564))+1,"")</f>
        <v/>
      </c>
      <c r="AE564" s="180" t="str">
        <f>IF(AD564=1,"sm","ac")</f>
        <v>ac</v>
      </c>
      <c r="AF564" s="80" t="str">
        <f t="shared" ref="AF564" si="564">IFERROR((YEAR(AC564)-YEAR(AC563))*12+(MONTH(AC564)-MONTH(AC563))+1,"")</f>
        <v/>
      </c>
      <c r="AG564" s="79" t="str">
        <f>IF(AF564=1,"sm","ac")</f>
        <v>ac</v>
      </c>
      <c r="AH564" s="84"/>
      <c r="AI564" s="83"/>
      <c r="AJ564" s="78" t="str">
        <f t="shared" si="543"/>
        <v/>
      </c>
      <c r="AK564" s="77" t="str">
        <f t="shared" si="544"/>
        <v/>
      </c>
      <c r="AL564" s="77" t="str">
        <f t="shared" si="545"/>
        <v/>
      </c>
      <c r="AM564" s="81" t="str">
        <f>IF(AND(AE564="sm",AG564="sm",AI565="sm"),AO564,IF(AND(AE564="sm",AG564="sm",AI565="ac"),AP564,IF(AND(AE564="sm",AG564="ac",AI565="sm"),AQ564,IF(AND(AE564="sm",AG564="ac",AI565="ac"),AR564,IF(AND(AE564="ac",AG564="sm",AI565="sm"),AS564,IF(AND(AE564="ac",AG564="sm",AI565="ac"),AT564,IF(AND(AE564="ac",AG564="ac",AI565="sm"),AU564,IF(AND(AE564="ac",AG564="ac",AI565="ac"),AV564,"－"))))))))</f>
        <v/>
      </c>
      <c r="AN564" s="77"/>
      <c r="AO564" s="77" t="e">
        <f>IF(OR(AF564&lt;=0,AH565&lt;=0),"／",IF(AL565-AL564+1&gt;=AK564/2,AD564,IF(AL563-AL562+1&gt;AL565-AL564+1,AD564-1,AD564)))</f>
        <v>#VALUE!</v>
      </c>
      <c r="AP564" s="77" t="e">
        <f>IF(OR(AF564&lt;=0,AH565&lt;=0),"／",IF(AL564&lt;=AK564/2+1,AD564,AD564-1))</f>
        <v>#VALUE!</v>
      </c>
      <c r="AQ564" s="77" t="e">
        <f>IF(OR(AF564&lt;=0,AH565&lt;=0),"／",IF(AL565&lt;AK565/2,AD564-1,AD564))</f>
        <v>#VALUE!</v>
      </c>
      <c r="AR564" s="77" t="str">
        <f>IF(OR(AF564&lt;=0,AH565&lt;=0),"／",AD564)</f>
        <v/>
      </c>
      <c r="AS564" s="77" t="e">
        <f>IF(OR(AF564&lt;=0,AH565&lt;=0),"／",IF(AND(AL564&gt;=AK564/2+1,AL565&gt;=AK565/2),AD564-1,IF(AND(AL564&gt;=AK564/2+1,AL565&lt;AK565/2+1),AD564-2,IF(AND(AL564&lt;=AK564/2,AL565&gt;=AK565/2),AD564,IF(AND(AL564&lt;=AK564/2,AL565&lt;AK565/2),AD564-1,AD564)))))</f>
        <v>#VALUE!</v>
      </c>
      <c r="AT564" s="77" t="e">
        <f>IF(OR(AF564&lt;=0,AH565&lt;=0),"／",IF(AL564&lt;(AK564/2+1),AD564,AD564-1))</f>
        <v>#VALUE!</v>
      </c>
      <c r="AU564" s="77" t="e">
        <f>IF(OR(AF564&lt;=0,AH565&lt;=0),"／",IF(AL565&gt;=AK565/2,AD564,AD564-1))</f>
        <v>#VALUE!</v>
      </c>
      <c r="AV564" s="77" t="str">
        <f>IF(OR(AF564&lt;=0,AH565&lt;=0),"／",AD564)</f>
        <v/>
      </c>
      <c r="AW564" s="77"/>
    </row>
    <row r="565" spans="1:49" x14ac:dyDescent="0.15">
      <c r="A565" s="181"/>
      <c r="B565" s="72" t="str">
        <f>IF(職歴入力シート!C486="昭和","S",IF(職歴入力シート!C486="平成","H",IF(職歴入力シート!C486="令和","R","")))</f>
        <v/>
      </c>
      <c r="C565" s="53">
        <f>職歴入力シート!D486</f>
        <v>0</v>
      </c>
      <c r="D565" s="56">
        <f>職歴入力シート!E486</f>
        <v>0</v>
      </c>
      <c r="E565" s="54">
        <f>職歴入力シート!F486</f>
        <v>0</v>
      </c>
      <c r="F565" s="200"/>
      <c r="G565" s="200"/>
      <c r="H565" s="200"/>
      <c r="I565" s="200"/>
      <c r="J565" s="200"/>
      <c r="K565" s="200"/>
      <c r="L565" s="205">
        <f>職歴入力シート!H486</f>
        <v>0</v>
      </c>
      <c r="M565" s="206"/>
      <c r="N565" s="207"/>
      <c r="O565" s="200"/>
      <c r="P565" s="200"/>
      <c r="Q565" s="200"/>
      <c r="R565" s="200"/>
      <c r="S565" s="200"/>
      <c r="T565" s="201"/>
      <c r="V565" s="202"/>
      <c r="W565" s="203"/>
      <c r="X565" s="204"/>
      <c r="Z565" s="78" t="str">
        <f t="shared" si="538"/>
        <v>0</v>
      </c>
      <c r="AA565" s="77">
        <f t="shared" si="539"/>
        <v>0</v>
      </c>
      <c r="AB565" s="77">
        <f t="shared" si="540"/>
        <v>0</v>
      </c>
      <c r="AC565" s="79" t="str">
        <f t="shared" si="541"/>
        <v>33.0.0</v>
      </c>
      <c r="AD565" s="179"/>
      <c r="AE565" s="180"/>
      <c r="AF565" s="79"/>
      <c r="AG565" s="79"/>
      <c r="AH565" s="80" t="str">
        <f>IFERROR((YEAR(AC566)-YEAR(AC565))*12+(MONTH(AC566)-MONTH(AC565))+1,"")</f>
        <v/>
      </c>
      <c r="AI565" s="79" t="str">
        <f>IF(AH565=1,"sm","ac")</f>
        <v>ac</v>
      </c>
      <c r="AJ565" s="78" t="str">
        <f t="shared" si="543"/>
        <v/>
      </c>
      <c r="AK565" s="77" t="str">
        <f t="shared" si="544"/>
        <v/>
      </c>
      <c r="AL565" s="77" t="str">
        <f t="shared" si="545"/>
        <v/>
      </c>
      <c r="AM565" s="82"/>
      <c r="AN565" s="77"/>
      <c r="AO565" s="77"/>
      <c r="AP565" s="77"/>
      <c r="AQ565" s="77"/>
      <c r="AR565" s="77"/>
      <c r="AS565" s="77"/>
      <c r="AT565" s="77"/>
      <c r="AU565" s="77"/>
      <c r="AV565" s="77"/>
      <c r="AW565" s="77"/>
    </row>
    <row r="566" spans="1:49" ht="13.5" customHeight="1" x14ac:dyDescent="0.15">
      <c r="A566" s="181">
        <v>242</v>
      </c>
      <c r="B566" s="71" t="str">
        <f>IF(職歴入力シート!C487="昭和","S",IF(職歴入力シート!C487="平成","H",IF(職歴入力シート!C487="令和","R","")))</f>
        <v/>
      </c>
      <c r="C566" s="51">
        <f>職歴入力シート!D487</f>
        <v>0</v>
      </c>
      <c r="D566" s="55">
        <f>職歴入力シート!E487</f>
        <v>0</v>
      </c>
      <c r="E566" s="52">
        <f>職歴入力シート!F487</f>
        <v>0</v>
      </c>
      <c r="F566" s="184">
        <f>職歴入力シート!G487</f>
        <v>0</v>
      </c>
      <c r="G566" s="184"/>
      <c r="H566" s="184"/>
      <c r="I566" s="184"/>
      <c r="J566" s="184"/>
      <c r="K566" s="184"/>
      <c r="L566" s="186">
        <f>職歴入力シート!H487</f>
        <v>0</v>
      </c>
      <c r="M566" s="187"/>
      <c r="N566" s="188"/>
      <c r="O566" s="184">
        <f>職歴入力シート!I487</f>
        <v>0</v>
      </c>
      <c r="P566" s="184"/>
      <c r="Q566" s="184"/>
      <c r="R566" s="184">
        <f>職歴入力シート!J487</f>
        <v>0</v>
      </c>
      <c r="S566" s="184"/>
      <c r="T566" s="189"/>
      <c r="V566" s="191" t="str">
        <f t="shared" si="554"/>
        <v/>
      </c>
      <c r="W566" s="193"/>
      <c r="X566" s="195"/>
      <c r="Z566" s="78" t="str">
        <f t="shared" si="538"/>
        <v>0</v>
      </c>
      <c r="AA566" s="77">
        <f t="shared" si="539"/>
        <v>0</v>
      </c>
      <c r="AB566" s="77">
        <f t="shared" si="540"/>
        <v>0</v>
      </c>
      <c r="AC566" s="79" t="str">
        <f t="shared" si="541"/>
        <v>33.0.0</v>
      </c>
      <c r="AD566" s="179" t="str">
        <f t="shared" ref="AD566" si="565">IFERROR((YEAR(AC567)-YEAR(AC566))*12+(MONTH(AC567)-MONTH(AC566))+1,"")</f>
        <v/>
      </c>
      <c r="AE566" s="180" t="str">
        <f>IF(AD566=1,"sm","ac")</f>
        <v>ac</v>
      </c>
      <c r="AF566" s="80" t="str">
        <f t="shared" ref="AF566" si="566">IFERROR((YEAR(AC566)-YEAR(AC565))*12+(MONTH(AC566)-MONTH(AC565))+1,"")</f>
        <v/>
      </c>
      <c r="AG566" s="79" t="str">
        <f>IF(AF566=1,"sm","ac")</f>
        <v>ac</v>
      </c>
      <c r="AH566" s="84"/>
      <c r="AI566" s="83"/>
      <c r="AJ566" s="78" t="str">
        <f t="shared" si="543"/>
        <v/>
      </c>
      <c r="AK566" s="77" t="str">
        <f t="shared" si="544"/>
        <v/>
      </c>
      <c r="AL566" s="77" t="str">
        <f t="shared" si="545"/>
        <v/>
      </c>
      <c r="AM566" s="81" t="str">
        <f>IF(AND(AE566="sm",AG566="sm",AI567="sm"),AO566,IF(AND(AE566="sm",AG566="sm",AI567="ac"),AP566,IF(AND(AE566="sm",AG566="ac",AI567="sm"),AQ566,IF(AND(AE566="sm",AG566="ac",AI567="ac"),AR566,IF(AND(AE566="ac",AG566="sm",AI567="sm"),AS566,IF(AND(AE566="ac",AG566="sm",AI567="ac"),AT566,IF(AND(AE566="ac",AG566="ac",AI567="sm"),AU566,IF(AND(AE566="ac",AG566="ac",AI567="ac"),AV566,"－"))))))))</f>
        <v/>
      </c>
      <c r="AN566" s="77"/>
      <c r="AO566" s="77" t="e">
        <f>IF(OR(AF566&lt;=0,AH567&lt;=0),"／",IF(AL567-AL566+1&gt;=AK566/2,AD566,IF(AL565-AL564+1&gt;AL567-AL566+1,AD566-1,AD566)))</f>
        <v>#VALUE!</v>
      </c>
      <c r="AP566" s="77" t="e">
        <f>IF(OR(AF566&lt;=0,AH567&lt;=0),"／",IF(AL566&lt;=AK566/2+1,AD566,AD566-1))</f>
        <v>#VALUE!</v>
      </c>
      <c r="AQ566" s="77" t="e">
        <f>IF(OR(AF566&lt;=0,AH567&lt;=0),"／",IF(AL567&lt;AK567/2,AD566-1,AD566))</f>
        <v>#VALUE!</v>
      </c>
      <c r="AR566" s="77" t="str">
        <f>IF(OR(AF566&lt;=0,AH567&lt;=0),"／",AD566)</f>
        <v/>
      </c>
      <c r="AS566" s="77" t="e">
        <f>IF(OR(AF566&lt;=0,AH567&lt;=0),"／",IF(AND(AL566&gt;=AK566/2+1,AL567&gt;=AK567/2),AD566-1,IF(AND(AL566&gt;=AK566/2+1,AL567&lt;AK567/2+1),AD566-2,IF(AND(AL566&lt;=AK566/2,AL567&gt;=AK567/2),AD566,IF(AND(AL566&lt;=AK566/2,AL567&lt;AK567/2),AD566-1,AD566)))))</f>
        <v>#VALUE!</v>
      </c>
      <c r="AT566" s="77" t="e">
        <f>IF(OR(AF566&lt;=0,AH567&lt;=0),"／",IF(AL566&lt;(AK566/2+1),AD566,AD566-1))</f>
        <v>#VALUE!</v>
      </c>
      <c r="AU566" s="77" t="e">
        <f>IF(OR(AF566&lt;=0,AH567&lt;=0),"／",IF(AL567&gt;=AK567/2,AD566,AD566-1))</f>
        <v>#VALUE!</v>
      </c>
      <c r="AV566" s="77" t="str">
        <f>IF(OR(AF566&lt;=0,AH567&lt;=0),"／",AD566)</f>
        <v/>
      </c>
      <c r="AW566" s="77"/>
    </row>
    <row r="567" spans="1:49" x14ac:dyDescent="0.15">
      <c r="A567" s="181"/>
      <c r="B567" s="72" t="str">
        <f>IF(職歴入力シート!C488="昭和","S",IF(職歴入力シート!C488="平成","H",IF(職歴入力シート!C488="令和","R","")))</f>
        <v/>
      </c>
      <c r="C567" s="53">
        <f>職歴入力シート!D488</f>
        <v>0</v>
      </c>
      <c r="D567" s="56">
        <f>職歴入力シート!E488</f>
        <v>0</v>
      </c>
      <c r="E567" s="54">
        <f>職歴入力シート!F488</f>
        <v>0</v>
      </c>
      <c r="F567" s="200"/>
      <c r="G567" s="200"/>
      <c r="H567" s="200"/>
      <c r="I567" s="200"/>
      <c r="J567" s="200"/>
      <c r="K567" s="200"/>
      <c r="L567" s="205">
        <f>職歴入力シート!H488</f>
        <v>0</v>
      </c>
      <c r="M567" s="206"/>
      <c r="N567" s="207"/>
      <c r="O567" s="200"/>
      <c r="P567" s="200"/>
      <c r="Q567" s="200"/>
      <c r="R567" s="200"/>
      <c r="S567" s="200"/>
      <c r="T567" s="201"/>
      <c r="V567" s="202"/>
      <c r="W567" s="203"/>
      <c r="X567" s="204"/>
      <c r="Z567" s="78" t="str">
        <f t="shared" si="538"/>
        <v>0</v>
      </c>
      <c r="AA567" s="77">
        <f t="shared" si="539"/>
        <v>0</v>
      </c>
      <c r="AB567" s="77">
        <f t="shared" si="540"/>
        <v>0</v>
      </c>
      <c r="AC567" s="79" t="str">
        <f t="shared" si="541"/>
        <v>33.0.0</v>
      </c>
      <c r="AD567" s="179"/>
      <c r="AE567" s="180"/>
      <c r="AF567" s="79"/>
      <c r="AG567" s="79"/>
      <c r="AH567" s="80" t="str">
        <f>IFERROR((YEAR(AC568)-YEAR(AC567))*12+(MONTH(AC568)-MONTH(AC567))+1,"")</f>
        <v/>
      </c>
      <c r="AI567" s="79" t="str">
        <f>IF(AH567=1,"sm","ac")</f>
        <v>ac</v>
      </c>
      <c r="AJ567" s="78" t="str">
        <f t="shared" si="543"/>
        <v/>
      </c>
      <c r="AK567" s="77" t="str">
        <f t="shared" si="544"/>
        <v/>
      </c>
      <c r="AL567" s="77" t="str">
        <f t="shared" si="545"/>
        <v/>
      </c>
      <c r="AM567" s="82"/>
      <c r="AN567" s="77"/>
      <c r="AO567" s="77"/>
      <c r="AP567" s="77"/>
      <c r="AQ567" s="77"/>
      <c r="AR567" s="77"/>
      <c r="AS567" s="77"/>
      <c r="AT567" s="77"/>
      <c r="AU567" s="77"/>
      <c r="AV567" s="77"/>
      <c r="AW567" s="77"/>
    </row>
    <row r="568" spans="1:49" ht="13.5" customHeight="1" x14ac:dyDescent="0.15">
      <c r="A568" s="181">
        <v>243</v>
      </c>
      <c r="B568" s="71" t="str">
        <f>IF(職歴入力シート!C489="昭和","S",IF(職歴入力シート!C489="平成","H",IF(職歴入力シート!C489="令和","R","")))</f>
        <v/>
      </c>
      <c r="C568" s="51">
        <f>職歴入力シート!D489</f>
        <v>0</v>
      </c>
      <c r="D568" s="55">
        <f>職歴入力シート!E489</f>
        <v>0</v>
      </c>
      <c r="E568" s="52">
        <f>職歴入力シート!F489</f>
        <v>0</v>
      </c>
      <c r="F568" s="184">
        <f>職歴入力シート!G489</f>
        <v>0</v>
      </c>
      <c r="G568" s="184"/>
      <c r="H568" s="184"/>
      <c r="I568" s="184"/>
      <c r="J568" s="184"/>
      <c r="K568" s="184"/>
      <c r="L568" s="186">
        <f>職歴入力シート!H489</f>
        <v>0</v>
      </c>
      <c r="M568" s="187"/>
      <c r="N568" s="188"/>
      <c r="O568" s="184">
        <f>職歴入力シート!I489</f>
        <v>0</v>
      </c>
      <c r="P568" s="184"/>
      <c r="Q568" s="184"/>
      <c r="R568" s="184">
        <f>職歴入力シート!J489</f>
        <v>0</v>
      </c>
      <c r="S568" s="184"/>
      <c r="T568" s="189"/>
      <c r="V568" s="191" t="str">
        <f t="shared" si="554"/>
        <v/>
      </c>
      <c r="W568" s="193"/>
      <c r="X568" s="195"/>
      <c r="Z568" s="78" t="str">
        <f t="shared" si="538"/>
        <v>0</v>
      </c>
      <c r="AA568" s="77">
        <f t="shared" si="539"/>
        <v>0</v>
      </c>
      <c r="AB568" s="77">
        <f t="shared" si="540"/>
        <v>0</v>
      </c>
      <c r="AC568" s="79" t="str">
        <f t="shared" si="541"/>
        <v>33.0.0</v>
      </c>
      <c r="AD568" s="179" t="str">
        <f t="shared" ref="AD568" si="567">IFERROR((YEAR(AC569)-YEAR(AC568))*12+(MONTH(AC569)-MONTH(AC568))+1,"")</f>
        <v/>
      </c>
      <c r="AE568" s="180" t="str">
        <f>IF(AD568=1,"sm","ac")</f>
        <v>ac</v>
      </c>
      <c r="AF568" s="80" t="str">
        <f t="shared" ref="AF568" si="568">IFERROR((YEAR(AC568)-YEAR(AC567))*12+(MONTH(AC568)-MONTH(AC567))+1,"")</f>
        <v/>
      </c>
      <c r="AG568" s="79" t="str">
        <f>IF(AF568=1,"sm","ac")</f>
        <v>ac</v>
      </c>
      <c r="AH568" s="84"/>
      <c r="AI568" s="83"/>
      <c r="AJ568" s="78" t="str">
        <f t="shared" si="543"/>
        <v/>
      </c>
      <c r="AK568" s="77" t="str">
        <f t="shared" si="544"/>
        <v/>
      </c>
      <c r="AL568" s="77" t="str">
        <f t="shared" si="545"/>
        <v/>
      </c>
      <c r="AM568" s="81" t="str">
        <f>IF(AND(AE568="sm",AG568="sm",AI569="sm"),AO568,IF(AND(AE568="sm",AG568="sm",AI569="ac"),AP568,IF(AND(AE568="sm",AG568="ac",AI569="sm"),AQ568,IF(AND(AE568="sm",AG568="ac",AI569="ac"),AR568,IF(AND(AE568="ac",AG568="sm",AI569="sm"),AS568,IF(AND(AE568="ac",AG568="sm",AI569="ac"),AT568,IF(AND(AE568="ac",AG568="ac",AI569="sm"),AU568,IF(AND(AE568="ac",AG568="ac",AI569="ac"),AV568,"－"))))))))</f>
        <v/>
      </c>
      <c r="AN568" s="77"/>
      <c r="AO568" s="77" t="e">
        <f>IF(OR(AF568&lt;=0,AH569&lt;=0),"／",IF(AL569-AL568+1&gt;=AK568/2,AD568,IF(AL567-AL566+1&gt;AL569-AL568+1,AD568-1,AD568)))</f>
        <v>#VALUE!</v>
      </c>
      <c r="AP568" s="77" t="e">
        <f>IF(OR(AF568&lt;=0,AH569&lt;=0),"／",IF(AL568&lt;=AK568/2+1,AD568,AD568-1))</f>
        <v>#VALUE!</v>
      </c>
      <c r="AQ568" s="77" t="e">
        <f>IF(OR(AF568&lt;=0,AH569&lt;=0),"／",IF(AL569&lt;AK569/2,AD568-1,AD568))</f>
        <v>#VALUE!</v>
      </c>
      <c r="AR568" s="77" t="str">
        <f>IF(OR(AF568&lt;=0,AH569&lt;=0),"／",AD568)</f>
        <v/>
      </c>
      <c r="AS568" s="77" t="e">
        <f>IF(OR(AF568&lt;=0,AH569&lt;=0),"／",IF(AND(AL568&gt;=AK568/2+1,AL569&gt;=AK569/2),AD568-1,IF(AND(AL568&gt;=AK568/2+1,AL569&lt;AK569/2+1),AD568-2,IF(AND(AL568&lt;=AK568/2,AL569&gt;=AK569/2),AD568,IF(AND(AL568&lt;=AK568/2,AL569&lt;AK569/2),AD568-1,AD568)))))</f>
        <v>#VALUE!</v>
      </c>
      <c r="AT568" s="77" t="e">
        <f>IF(OR(AF568&lt;=0,AH569&lt;=0),"／",IF(AL568&lt;(AK568/2+1),AD568,AD568-1))</f>
        <v>#VALUE!</v>
      </c>
      <c r="AU568" s="77" t="e">
        <f>IF(OR(AF568&lt;=0,AH569&lt;=0),"／",IF(AL569&gt;=AK569/2,AD568,AD568-1))</f>
        <v>#VALUE!</v>
      </c>
      <c r="AV568" s="77" t="str">
        <f>IF(OR(AF568&lt;=0,AH569&lt;=0),"／",AD568)</f>
        <v/>
      </c>
      <c r="AW568" s="77"/>
    </row>
    <row r="569" spans="1:49" x14ac:dyDescent="0.15">
      <c r="A569" s="181"/>
      <c r="B569" s="72" t="str">
        <f>IF(職歴入力シート!C490="昭和","S",IF(職歴入力シート!C490="平成","H",IF(職歴入力シート!C490="令和","R","")))</f>
        <v/>
      </c>
      <c r="C569" s="53">
        <f>職歴入力シート!D490</f>
        <v>0</v>
      </c>
      <c r="D569" s="56">
        <f>職歴入力シート!E490</f>
        <v>0</v>
      </c>
      <c r="E569" s="54">
        <f>職歴入力シート!F490</f>
        <v>0</v>
      </c>
      <c r="F569" s="200"/>
      <c r="G569" s="200"/>
      <c r="H569" s="200"/>
      <c r="I569" s="200"/>
      <c r="J569" s="200"/>
      <c r="K569" s="200"/>
      <c r="L569" s="205">
        <f>職歴入力シート!H490</f>
        <v>0</v>
      </c>
      <c r="M569" s="206"/>
      <c r="N569" s="207"/>
      <c r="O569" s="200"/>
      <c r="P569" s="200"/>
      <c r="Q569" s="200"/>
      <c r="R569" s="200"/>
      <c r="S569" s="200"/>
      <c r="T569" s="201"/>
      <c r="V569" s="202"/>
      <c r="W569" s="203"/>
      <c r="X569" s="204"/>
      <c r="Z569" s="78" t="str">
        <f t="shared" si="538"/>
        <v>0</v>
      </c>
      <c r="AA569" s="77">
        <f t="shared" si="539"/>
        <v>0</v>
      </c>
      <c r="AB569" s="77">
        <f t="shared" si="540"/>
        <v>0</v>
      </c>
      <c r="AC569" s="79" t="str">
        <f t="shared" si="541"/>
        <v>33.0.0</v>
      </c>
      <c r="AD569" s="179"/>
      <c r="AE569" s="180"/>
      <c r="AF569" s="79"/>
      <c r="AG569" s="79"/>
      <c r="AH569" s="80" t="str">
        <f>IFERROR((YEAR(AC570)-YEAR(AC569))*12+(MONTH(AC570)-MONTH(AC569))+1,"")</f>
        <v/>
      </c>
      <c r="AI569" s="79" t="str">
        <f>IF(AH569=1,"sm","ac")</f>
        <v>ac</v>
      </c>
      <c r="AJ569" s="78" t="str">
        <f t="shared" si="543"/>
        <v/>
      </c>
      <c r="AK569" s="77" t="str">
        <f t="shared" si="544"/>
        <v/>
      </c>
      <c r="AL569" s="77" t="str">
        <f t="shared" si="545"/>
        <v/>
      </c>
      <c r="AM569" s="82"/>
      <c r="AN569" s="77"/>
      <c r="AO569" s="77"/>
      <c r="AP569" s="77"/>
      <c r="AQ569" s="77"/>
      <c r="AR569" s="77"/>
      <c r="AS569" s="77"/>
      <c r="AT569" s="77"/>
      <c r="AU569" s="77"/>
      <c r="AV569" s="77"/>
      <c r="AW569" s="77"/>
    </row>
    <row r="570" spans="1:49" ht="13.5" customHeight="1" x14ac:dyDescent="0.15">
      <c r="A570" s="181">
        <v>244</v>
      </c>
      <c r="B570" s="71" t="str">
        <f>IF(職歴入力シート!C491="昭和","S",IF(職歴入力シート!C491="平成","H",IF(職歴入力シート!C491="令和","R","")))</f>
        <v/>
      </c>
      <c r="C570" s="51">
        <f>職歴入力シート!D491</f>
        <v>0</v>
      </c>
      <c r="D570" s="55">
        <f>職歴入力シート!E491</f>
        <v>0</v>
      </c>
      <c r="E570" s="52">
        <f>職歴入力シート!F491</f>
        <v>0</v>
      </c>
      <c r="F570" s="184">
        <f>職歴入力シート!G491</f>
        <v>0</v>
      </c>
      <c r="G570" s="184"/>
      <c r="H570" s="184"/>
      <c r="I570" s="184"/>
      <c r="J570" s="184"/>
      <c r="K570" s="184"/>
      <c r="L570" s="186">
        <f>職歴入力シート!H491</f>
        <v>0</v>
      </c>
      <c r="M570" s="187"/>
      <c r="N570" s="188"/>
      <c r="O570" s="184">
        <f>職歴入力シート!I491</f>
        <v>0</v>
      </c>
      <c r="P570" s="184"/>
      <c r="Q570" s="184"/>
      <c r="R570" s="184">
        <f>職歴入力シート!J491</f>
        <v>0</v>
      </c>
      <c r="S570" s="184"/>
      <c r="T570" s="189"/>
      <c r="V570" s="191" t="str">
        <f t="shared" si="554"/>
        <v/>
      </c>
      <c r="W570" s="193"/>
      <c r="X570" s="195"/>
      <c r="Z570" s="78" t="str">
        <f t="shared" si="538"/>
        <v>0</v>
      </c>
      <c r="AA570" s="77">
        <f t="shared" si="539"/>
        <v>0</v>
      </c>
      <c r="AB570" s="77">
        <f t="shared" si="540"/>
        <v>0</v>
      </c>
      <c r="AC570" s="79" t="str">
        <f t="shared" si="541"/>
        <v>33.0.0</v>
      </c>
      <c r="AD570" s="179" t="str">
        <f t="shared" ref="AD570" si="569">IFERROR((YEAR(AC571)-YEAR(AC570))*12+(MONTH(AC571)-MONTH(AC570))+1,"")</f>
        <v/>
      </c>
      <c r="AE570" s="180" t="str">
        <f>IF(AD570=1,"sm","ac")</f>
        <v>ac</v>
      </c>
      <c r="AF570" s="80" t="str">
        <f t="shared" ref="AF570" si="570">IFERROR((YEAR(AC570)-YEAR(AC569))*12+(MONTH(AC570)-MONTH(AC569))+1,"")</f>
        <v/>
      </c>
      <c r="AG570" s="79" t="str">
        <f>IF(AF570=1,"sm","ac")</f>
        <v>ac</v>
      </c>
      <c r="AH570" s="84"/>
      <c r="AI570" s="83"/>
      <c r="AJ570" s="78" t="str">
        <f t="shared" si="543"/>
        <v/>
      </c>
      <c r="AK570" s="77" t="str">
        <f t="shared" si="544"/>
        <v/>
      </c>
      <c r="AL570" s="77" t="str">
        <f t="shared" si="545"/>
        <v/>
      </c>
      <c r="AM570" s="81" t="str">
        <f>IF(AND(AE570="sm",AG570="sm",AI571="sm"),AO570,IF(AND(AE570="sm",AG570="sm",AI571="ac"),AP570,IF(AND(AE570="sm",AG570="ac",AI571="sm"),AQ570,IF(AND(AE570="sm",AG570="ac",AI571="ac"),AR570,IF(AND(AE570="ac",AG570="sm",AI571="sm"),AS570,IF(AND(AE570="ac",AG570="sm",AI571="ac"),AT570,IF(AND(AE570="ac",AG570="ac",AI571="sm"),AU570,IF(AND(AE570="ac",AG570="ac",AI571="ac"),AV570,"－"))))))))</f>
        <v/>
      </c>
      <c r="AN570" s="77"/>
      <c r="AO570" s="77" t="e">
        <f>IF(OR(AF570&lt;=0,AH571&lt;=0),"／",IF(AL571-AL570+1&gt;=AK570/2,AD570,IF(AL569-AL568+1&gt;AL571-AL570+1,AD570-1,AD570)))</f>
        <v>#VALUE!</v>
      </c>
      <c r="AP570" s="77" t="e">
        <f>IF(OR(AF570&lt;=0,AH571&lt;=0),"／",IF(AL570&lt;=AK570/2+1,AD570,AD570-1))</f>
        <v>#VALUE!</v>
      </c>
      <c r="AQ570" s="77" t="e">
        <f>IF(OR(AF570&lt;=0,AH571&lt;=0),"／",IF(AL571&lt;AK571/2,AD570-1,AD570))</f>
        <v>#VALUE!</v>
      </c>
      <c r="AR570" s="77" t="str">
        <f>IF(OR(AF570&lt;=0,AH571&lt;=0),"／",AD570)</f>
        <v/>
      </c>
      <c r="AS570" s="77" t="e">
        <f>IF(OR(AF570&lt;=0,AH571&lt;=0),"／",IF(AND(AL570&gt;=AK570/2+1,AL571&gt;=AK571/2),AD570-1,IF(AND(AL570&gt;=AK570/2+1,AL571&lt;AK571/2+1),AD570-2,IF(AND(AL570&lt;=AK570/2,AL571&gt;=AK571/2),AD570,IF(AND(AL570&lt;=AK570/2,AL571&lt;AK571/2),AD570-1,AD570)))))</f>
        <v>#VALUE!</v>
      </c>
      <c r="AT570" s="77" t="e">
        <f>IF(OR(AF570&lt;=0,AH571&lt;=0),"／",IF(AL570&lt;(AK570/2+1),AD570,AD570-1))</f>
        <v>#VALUE!</v>
      </c>
      <c r="AU570" s="77" t="e">
        <f>IF(OR(AF570&lt;=0,AH571&lt;=0),"／",IF(AL571&gt;=AK571/2,AD570,AD570-1))</f>
        <v>#VALUE!</v>
      </c>
      <c r="AV570" s="77" t="str">
        <f>IF(OR(AF570&lt;=0,AH571&lt;=0),"／",AD570)</f>
        <v/>
      </c>
      <c r="AW570" s="77"/>
    </row>
    <row r="571" spans="1:49" x14ac:dyDescent="0.15">
      <c r="A571" s="181"/>
      <c r="B571" s="72" t="str">
        <f>IF(職歴入力シート!C492="昭和","S",IF(職歴入力シート!C492="平成","H",IF(職歴入力シート!C492="令和","R","")))</f>
        <v/>
      </c>
      <c r="C571" s="53">
        <f>職歴入力シート!D492</f>
        <v>0</v>
      </c>
      <c r="D571" s="56">
        <f>職歴入力シート!E492</f>
        <v>0</v>
      </c>
      <c r="E571" s="54">
        <f>職歴入力シート!F492</f>
        <v>0</v>
      </c>
      <c r="F571" s="200"/>
      <c r="G571" s="200"/>
      <c r="H571" s="200"/>
      <c r="I571" s="200"/>
      <c r="J571" s="200"/>
      <c r="K571" s="200"/>
      <c r="L571" s="205">
        <f>職歴入力シート!H492</f>
        <v>0</v>
      </c>
      <c r="M571" s="206"/>
      <c r="N571" s="207"/>
      <c r="O571" s="200"/>
      <c r="P571" s="200"/>
      <c r="Q571" s="200"/>
      <c r="R571" s="200"/>
      <c r="S571" s="200"/>
      <c r="T571" s="201"/>
      <c r="V571" s="202"/>
      <c r="W571" s="203"/>
      <c r="X571" s="204"/>
      <c r="Z571" s="78" t="str">
        <f t="shared" si="538"/>
        <v>0</v>
      </c>
      <c r="AA571" s="77">
        <f t="shared" si="539"/>
        <v>0</v>
      </c>
      <c r="AB571" s="77">
        <f t="shared" si="540"/>
        <v>0</v>
      </c>
      <c r="AC571" s="79" t="str">
        <f t="shared" si="541"/>
        <v>33.0.0</v>
      </c>
      <c r="AD571" s="179"/>
      <c r="AE571" s="180"/>
      <c r="AF571" s="79"/>
      <c r="AG571" s="79"/>
      <c r="AH571" s="80" t="str">
        <f>IFERROR((YEAR(AC572)-YEAR(AC571))*12+(MONTH(AC572)-MONTH(AC571))+1,"")</f>
        <v/>
      </c>
      <c r="AI571" s="79" t="str">
        <f>IF(AH571=1,"sm","ac")</f>
        <v>ac</v>
      </c>
      <c r="AJ571" s="78" t="str">
        <f t="shared" si="543"/>
        <v/>
      </c>
      <c r="AK571" s="77" t="str">
        <f t="shared" si="544"/>
        <v/>
      </c>
      <c r="AL571" s="77" t="str">
        <f t="shared" si="545"/>
        <v/>
      </c>
      <c r="AM571" s="82"/>
      <c r="AN571" s="77"/>
      <c r="AO571" s="77"/>
      <c r="AP571" s="77"/>
      <c r="AQ571" s="77"/>
      <c r="AR571" s="77"/>
      <c r="AS571" s="77"/>
      <c r="AT571" s="77"/>
      <c r="AU571" s="77"/>
      <c r="AV571" s="77"/>
      <c r="AW571" s="77"/>
    </row>
    <row r="572" spans="1:49" ht="13.5" customHeight="1" x14ac:dyDescent="0.15">
      <c r="A572" s="181">
        <v>245</v>
      </c>
      <c r="B572" s="71" t="str">
        <f>IF(職歴入力シート!C493="昭和","S",IF(職歴入力シート!C493="平成","H",IF(職歴入力シート!C493="令和","R","")))</f>
        <v/>
      </c>
      <c r="C572" s="51">
        <f>職歴入力シート!D493</f>
        <v>0</v>
      </c>
      <c r="D572" s="55">
        <f>職歴入力シート!E493</f>
        <v>0</v>
      </c>
      <c r="E572" s="52">
        <f>職歴入力シート!F493</f>
        <v>0</v>
      </c>
      <c r="F572" s="184">
        <f>職歴入力シート!G493</f>
        <v>0</v>
      </c>
      <c r="G572" s="184"/>
      <c r="H572" s="184"/>
      <c r="I572" s="184"/>
      <c r="J572" s="184"/>
      <c r="K572" s="184"/>
      <c r="L572" s="186">
        <f>職歴入力シート!H493</f>
        <v>0</v>
      </c>
      <c r="M572" s="187"/>
      <c r="N572" s="188"/>
      <c r="O572" s="184">
        <f>職歴入力シート!I493</f>
        <v>0</v>
      </c>
      <c r="P572" s="184"/>
      <c r="Q572" s="184"/>
      <c r="R572" s="184">
        <f>職歴入力シート!J493</f>
        <v>0</v>
      </c>
      <c r="S572" s="184"/>
      <c r="T572" s="189"/>
      <c r="V572" s="191" t="str">
        <f t="shared" si="554"/>
        <v/>
      </c>
      <c r="W572" s="193"/>
      <c r="X572" s="195"/>
      <c r="Z572" s="78" t="str">
        <f t="shared" si="538"/>
        <v>0</v>
      </c>
      <c r="AA572" s="77">
        <f t="shared" si="539"/>
        <v>0</v>
      </c>
      <c r="AB572" s="77">
        <f t="shared" si="540"/>
        <v>0</v>
      </c>
      <c r="AC572" s="79" t="str">
        <f t="shared" si="541"/>
        <v>33.0.0</v>
      </c>
      <c r="AD572" s="179" t="str">
        <f t="shared" ref="AD572" si="571">IFERROR((YEAR(AC573)-YEAR(AC572))*12+(MONTH(AC573)-MONTH(AC572))+1,"")</f>
        <v/>
      </c>
      <c r="AE572" s="180" t="str">
        <f>IF(AD572=1,"sm","ac")</f>
        <v>ac</v>
      </c>
      <c r="AF572" s="80" t="str">
        <f t="shared" ref="AF572" si="572">IFERROR((YEAR(AC572)-YEAR(AC571))*12+(MONTH(AC572)-MONTH(AC571))+1,"")</f>
        <v/>
      </c>
      <c r="AG572" s="79" t="str">
        <f>IF(AF572=1,"sm","ac")</f>
        <v>ac</v>
      </c>
      <c r="AH572" s="84"/>
      <c r="AI572" s="83"/>
      <c r="AJ572" s="78" t="str">
        <f t="shared" si="543"/>
        <v/>
      </c>
      <c r="AK572" s="77" t="str">
        <f t="shared" si="544"/>
        <v/>
      </c>
      <c r="AL572" s="77" t="str">
        <f t="shared" si="545"/>
        <v/>
      </c>
      <c r="AM572" s="81" t="str">
        <f>IF(AND(AE572="sm",AG572="sm",AI573="sm"),AO572,IF(AND(AE572="sm",AG572="sm",AI573="ac"),AP572,IF(AND(AE572="sm",AG572="ac",AI573="sm"),AQ572,IF(AND(AE572="sm",AG572="ac",AI573="ac"),AR572,IF(AND(AE572="ac",AG572="sm",AI573="sm"),AS572,IF(AND(AE572="ac",AG572="sm",AI573="ac"),AT572,IF(AND(AE572="ac",AG572="ac",AI573="sm"),AU572,IF(AND(AE572="ac",AG572="ac",AI573="ac"),AV572,"－"))))))))</f>
        <v/>
      </c>
      <c r="AN572" s="77"/>
      <c r="AO572" s="77" t="e">
        <f>IF(OR(AF572&lt;=0,AH573&lt;=0),"／",IF(AL573-AL572+1&gt;=AK572/2,AD572,IF(AL571-AL570+1&gt;AL573-AL572+1,AD572-1,AD572)))</f>
        <v>#VALUE!</v>
      </c>
      <c r="AP572" s="77" t="e">
        <f>IF(OR(AF572&lt;=0,AH573&lt;=0),"／",IF(AL572&lt;=AK572/2+1,AD572,AD572-1))</f>
        <v>#VALUE!</v>
      </c>
      <c r="AQ572" s="77" t="e">
        <f>IF(OR(AF572&lt;=0,AH573&lt;=0),"／",IF(AL573&lt;AK573/2,AD572-1,AD572))</f>
        <v>#VALUE!</v>
      </c>
      <c r="AR572" s="77" t="str">
        <f>IF(OR(AF572&lt;=0,AH573&lt;=0),"／",AD572)</f>
        <v/>
      </c>
      <c r="AS572" s="77" t="e">
        <f>IF(OR(AF572&lt;=0,AH573&lt;=0),"／",IF(AND(AL572&gt;=AK572/2+1,AL573&gt;=AK573/2),AD572-1,IF(AND(AL572&gt;=AK572/2+1,AL573&lt;AK573/2+1),AD572-2,IF(AND(AL572&lt;=AK572/2,AL573&gt;=AK573/2),AD572,IF(AND(AL572&lt;=AK572/2,AL573&lt;AK573/2),AD572-1,AD572)))))</f>
        <v>#VALUE!</v>
      </c>
      <c r="AT572" s="77" t="e">
        <f>IF(OR(AF572&lt;=0,AH573&lt;=0),"／",IF(AL572&lt;(AK572/2+1),AD572,AD572-1))</f>
        <v>#VALUE!</v>
      </c>
      <c r="AU572" s="77" t="e">
        <f>IF(OR(AF572&lt;=0,AH573&lt;=0),"／",IF(AL573&gt;=AK573/2,AD572,AD572-1))</f>
        <v>#VALUE!</v>
      </c>
      <c r="AV572" s="77" t="str">
        <f>IF(OR(AF572&lt;=0,AH573&lt;=0),"／",AD572)</f>
        <v/>
      </c>
      <c r="AW572" s="77"/>
    </row>
    <row r="573" spans="1:49" x14ac:dyDescent="0.15">
      <c r="A573" s="181"/>
      <c r="B573" s="72" t="str">
        <f>IF(職歴入力シート!C494="昭和","S",IF(職歴入力シート!C494="平成","H",IF(職歴入力シート!C494="令和","R","")))</f>
        <v/>
      </c>
      <c r="C573" s="53">
        <f>職歴入力シート!D494</f>
        <v>0</v>
      </c>
      <c r="D573" s="56">
        <f>職歴入力シート!E494</f>
        <v>0</v>
      </c>
      <c r="E573" s="54">
        <f>職歴入力シート!F494</f>
        <v>0</v>
      </c>
      <c r="F573" s="200"/>
      <c r="G573" s="200"/>
      <c r="H573" s="200"/>
      <c r="I573" s="200"/>
      <c r="J573" s="200"/>
      <c r="K573" s="200"/>
      <c r="L573" s="205">
        <f>職歴入力シート!H494</f>
        <v>0</v>
      </c>
      <c r="M573" s="206"/>
      <c r="N573" s="207"/>
      <c r="O573" s="200"/>
      <c r="P573" s="200"/>
      <c r="Q573" s="200"/>
      <c r="R573" s="200"/>
      <c r="S573" s="200"/>
      <c r="T573" s="201"/>
      <c r="V573" s="202"/>
      <c r="W573" s="203"/>
      <c r="X573" s="204"/>
      <c r="Z573" s="78" t="str">
        <f t="shared" si="538"/>
        <v>0</v>
      </c>
      <c r="AA573" s="77">
        <f t="shared" si="539"/>
        <v>0</v>
      </c>
      <c r="AB573" s="77">
        <f t="shared" si="540"/>
        <v>0</v>
      </c>
      <c r="AC573" s="79" t="str">
        <f t="shared" si="541"/>
        <v>33.0.0</v>
      </c>
      <c r="AD573" s="179"/>
      <c r="AE573" s="180"/>
      <c r="AF573" s="79"/>
      <c r="AG573" s="79"/>
      <c r="AH573" s="80" t="str">
        <f>IFERROR((YEAR(AC574)-YEAR(AC573))*12+(MONTH(AC574)-MONTH(AC573))+1,"")</f>
        <v/>
      </c>
      <c r="AI573" s="79" t="str">
        <f>IF(AH573=1,"sm","ac")</f>
        <v>ac</v>
      </c>
      <c r="AJ573" s="78" t="str">
        <f t="shared" si="543"/>
        <v/>
      </c>
      <c r="AK573" s="77" t="str">
        <f t="shared" si="544"/>
        <v/>
      </c>
      <c r="AL573" s="77" t="str">
        <f t="shared" si="545"/>
        <v/>
      </c>
      <c r="AM573" s="82"/>
      <c r="AN573" s="77"/>
      <c r="AO573" s="77"/>
      <c r="AP573" s="77"/>
      <c r="AQ573" s="77"/>
      <c r="AR573" s="77"/>
      <c r="AS573" s="77"/>
      <c r="AT573" s="77"/>
      <c r="AU573" s="77"/>
      <c r="AV573" s="77"/>
      <c r="AW573" s="77"/>
    </row>
    <row r="574" spans="1:49" ht="13.5" customHeight="1" x14ac:dyDescent="0.15">
      <c r="A574" s="181">
        <v>246</v>
      </c>
      <c r="B574" s="71" t="str">
        <f>IF(職歴入力シート!C495="昭和","S",IF(職歴入力シート!C495="平成","H",IF(職歴入力シート!C495="令和","R","")))</f>
        <v/>
      </c>
      <c r="C574" s="51">
        <f>職歴入力シート!D495</f>
        <v>0</v>
      </c>
      <c r="D574" s="55">
        <f>職歴入力シート!E495</f>
        <v>0</v>
      </c>
      <c r="E574" s="52">
        <f>職歴入力シート!F495</f>
        <v>0</v>
      </c>
      <c r="F574" s="184">
        <f>職歴入力シート!G495</f>
        <v>0</v>
      </c>
      <c r="G574" s="184"/>
      <c r="H574" s="184"/>
      <c r="I574" s="184"/>
      <c r="J574" s="184"/>
      <c r="K574" s="184"/>
      <c r="L574" s="186">
        <f>職歴入力シート!H495</f>
        <v>0</v>
      </c>
      <c r="M574" s="187"/>
      <c r="N574" s="188"/>
      <c r="O574" s="184">
        <f>職歴入力シート!I495</f>
        <v>0</v>
      </c>
      <c r="P574" s="184"/>
      <c r="Q574" s="184"/>
      <c r="R574" s="184">
        <f>職歴入力シート!J495</f>
        <v>0</v>
      </c>
      <c r="S574" s="184"/>
      <c r="T574" s="189"/>
      <c r="V574" s="191" t="str">
        <f t="shared" si="554"/>
        <v/>
      </c>
      <c r="W574" s="193"/>
      <c r="X574" s="195"/>
      <c r="Z574" s="78" t="str">
        <f t="shared" si="538"/>
        <v>0</v>
      </c>
      <c r="AA574" s="77">
        <f t="shared" si="539"/>
        <v>0</v>
      </c>
      <c r="AB574" s="77">
        <f t="shared" si="540"/>
        <v>0</v>
      </c>
      <c r="AC574" s="79" t="str">
        <f t="shared" si="541"/>
        <v>33.0.0</v>
      </c>
      <c r="AD574" s="179" t="str">
        <f t="shared" ref="AD574" si="573">IFERROR((YEAR(AC575)-YEAR(AC574))*12+(MONTH(AC575)-MONTH(AC574))+1,"")</f>
        <v/>
      </c>
      <c r="AE574" s="180" t="str">
        <f>IF(AD574=1,"sm","ac")</f>
        <v>ac</v>
      </c>
      <c r="AF574" s="80" t="str">
        <f t="shared" ref="AF574" si="574">IFERROR((YEAR(AC574)-YEAR(AC573))*12+(MONTH(AC574)-MONTH(AC573))+1,"")</f>
        <v/>
      </c>
      <c r="AG574" s="79" t="str">
        <f>IF(AF574=1,"sm","ac")</f>
        <v>ac</v>
      </c>
      <c r="AH574" s="84"/>
      <c r="AI574" s="83"/>
      <c r="AJ574" s="78" t="str">
        <f t="shared" si="543"/>
        <v/>
      </c>
      <c r="AK574" s="77" t="str">
        <f t="shared" si="544"/>
        <v/>
      </c>
      <c r="AL574" s="77" t="str">
        <f t="shared" si="545"/>
        <v/>
      </c>
      <c r="AM574" s="81" t="str">
        <f>IF(AND(AE574="sm",AG574="sm",AI575="sm"),AO574,IF(AND(AE574="sm",AG574="sm",AI575="ac"),AP574,IF(AND(AE574="sm",AG574="ac",AI575="sm"),AQ574,IF(AND(AE574="sm",AG574="ac",AI575="ac"),AR574,IF(AND(AE574="ac",AG574="sm",AI575="sm"),AS574,IF(AND(AE574="ac",AG574="sm",AI575="ac"),AT574,IF(AND(AE574="ac",AG574="ac",AI575="sm"),AU574,IF(AND(AE574="ac",AG574="ac",AI575="ac"),AV574,"－"))))))))</f>
        <v/>
      </c>
      <c r="AN574" s="77"/>
      <c r="AO574" s="77" t="e">
        <f>IF(OR(AF574&lt;=0,AH575&lt;=0),"／",IF(AL575-AL574+1&gt;=AK574/2,AD574,IF(AL573-AL572+1&gt;AL575-AL574+1,AD574-1,AD574)))</f>
        <v>#VALUE!</v>
      </c>
      <c r="AP574" s="77" t="e">
        <f>IF(OR(AF574&lt;=0,AH575&lt;=0),"／",IF(AL574&lt;=AK574/2+1,AD574,AD574-1))</f>
        <v>#VALUE!</v>
      </c>
      <c r="AQ574" s="77" t="e">
        <f>IF(OR(AF574&lt;=0,AH575&lt;=0),"／",IF(AL575&lt;AK575/2,AD574-1,AD574))</f>
        <v>#VALUE!</v>
      </c>
      <c r="AR574" s="77" t="str">
        <f>IF(OR(AF574&lt;=0,AH575&lt;=0),"／",AD574)</f>
        <v/>
      </c>
      <c r="AS574" s="77" t="e">
        <f>IF(OR(AF574&lt;=0,AH575&lt;=0),"／",IF(AND(AL574&gt;=AK574/2+1,AL575&gt;=AK575/2),AD574-1,IF(AND(AL574&gt;=AK574/2+1,AL575&lt;AK575/2+1),AD574-2,IF(AND(AL574&lt;=AK574/2,AL575&gt;=AK575/2),AD574,IF(AND(AL574&lt;=AK574/2,AL575&lt;AK575/2),AD574-1,AD574)))))</f>
        <v>#VALUE!</v>
      </c>
      <c r="AT574" s="77" t="e">
        <f>IF(OR(AF574&lt;=0,AH575&lt;=0),"／",IF(AL574&lt;(AK574/2+1),AD574,AD574-1))</f>
        <v>#VALUE!</v>
      </c>
      <c r="AU574" s="77" t="e">
        <f>IF(OR(AF574&lt;=0,AH575&lt;=0),"／",IF(AL575&gt;=AK575/2,AD574,AD574-1))</f>
        <v>#VALUE!</v>
      </c>
      <c r="AV574" s="77" t="str">
        <f>IF(OR(AF574&lt;=0,AH575&lt;=0),"／",AD574)</f>
        <v/>
      </c>
      <c r="AW574" s="77"/>
    </row>
    <row r="575" spans="1:49" x14ac:dyDescent="0.15">
      <c r="A575" s="181"/>
      <c r="B575" s="72" t="str">
        <f>IF(職歴入力シート!C496="昭和","S",IF(職歴入力シート!C496="平成","H",IF(職歴入力シート!C496="令和","R","")))</f>
        <v/>
      </c>
      <c r="C575" s="53">
        <f>職歴入力シート!D496</f>
        <v>0</v>
      </c>
      <c r="D575" s="56">
        <f>職歴入力シート!E496</f>
        <v>0</v>
      </c>
      <c r="E575" s="54">
        <f>職歴入力シート!F496</f>
        <v>0</v>
      </c>
      <c r="F575" s="200"/>
      <c r="G575" s="200"/>
      <c r="H575" s="200"/>
      <c r="I575" s="200"/>
      <c r="J575" s="200"/>
      <c r="K575" s="200"/>
      <c r="L575" s="205">
        <f>職歴入力シート!H496</f>
        <v>0</v>
      </c>
      <c r="M575" s="206"/>
      <c r="N575" s="207"/>
      <c r="O575" s="200"/>
      <c r="P575" s="200"/>
      <c r="Q575" s="200"/>
      <c r="R575" s="200"/>
      <c r="S575" s="200"/>
      <c r="T575" s="201"/>
      <c r="V575" s="202"/>
      <c r="W575" s="203"/>
      <c r="X575" s="204"/>
      <c r="Z575" s="78" t="str">
        <f t="shared" si="538"/>
        <v>0</v>
      </c>
      <c r="AA575" s="77">
        <f t="shared" si="539"/>
        <v>0</v>
      </c>
      <c r="AB575" s="77">
        <f t="shared" si="540"/>
        <v>0</v>
      </c>
      <c r="AC575" s="79" t="str">
        <f t="shared" si="541"/>
        <v>33.0.0</v>
      </c>
      <c r="AD575" s="179"/>
      <c r="AE575" s="180"/>
      <c r="AF575" s="79"/>
      <c r="AG575" s="79"/>
      <c r="AH575" s="80" t="str">
        <f>IFERROR((YEAR(AC576)-YEAR(AC575))*12+(MONTH(AC576)-MONTH(AC575))+1,"")</f>
        <v/>
      </c>
      <c r="AI575" s="79" t="str">
        <f>IF(AH575=1,"sm","ac")</f>
        <v>ac</v>
      </c>
      <c r="AJ575" s="78" t="str">
        <f t="shared" si="543"/>
        <v/>
      </c>
      <c r="AK575" s="77" t="str">
        <f t="shared" si="544"/>
        <v/>
      </c>
      <c r="AL575" s="77" t="str">
        <f t="shared" si="545"/>
        <v/>
      </c>
      <c r="AM575" s="82"/>
      <c r="AN575" s="77"/>
      <c r="AO575" s="77"/>
      <c r="AP575" s="77"/>
      <c r="AQ575" s="77"/>
      <c r="AR575" s="77"/>
      <c r="AS575" s="77"/>
      <c r="AT575" s="77"/>
      <c r="AU575" s="77"/>
      <c r="AV575" s="77"/>
      <c r="AW575" s="77"/>
    </row>
    <row r="576" spans="1:49" ht="13.5" customHeight="1" x14ac:dyDescent="0.15">
      <c r="A576" s="181">
        <v>247</v>
      </c>
      <c r="B576" s="71" t="str">
        <f>IF(職歴入力シート!C497="昭和","S",IF(職歴入力シート!C497="平成","H",IF(職歴入力シート!C497="令和","R","")))</f>
        <v/>
      </c>
      <c r="C576" s="51">
        <f>職歴入力シート!D497</f>
        <v>0</v>
      </c>
      <c r="D576" s="55">
        <f>職歴入力シート!E497</f>
        <v>0</v>
      </c>
      <c r="E576" s="52">
        <f>職歴入力シート!F497</f>
        <v>0</v>
      </c>
      <c r="F576" s="184">
        <f>職歴入力シート!G497</f>
        <v>0</v>
      </c>
      <c r="G576" s="184"/>
      <c r="H576" s="184"/>
      <c r="I576" s="184"/>
      <c r="J576" s="184"/>
      <c r="K576" s="184"/>
      <c r="L576" s="186">
        <f>職歴入力シート!H497</f>
        <v>0</v>
      </c>
      <c r="M576" s="187"/>
      <c r="N576" s="188"/>
      <c r="O576" s="184">
        <f>職歴入力シート!I497</f>
        <v>0</v>
      </c>
      <c r="P576" s="184"/>
      <c r="Q576" s="184"/>
      <c r="R576" s="184">
        <f>職歴入力シート!J497</f>
        <v>0</v>
      </c>
      <c r="S576" s="184"/>
      <c r="T576" s="189"/>
      <c r="V576" s="191" t="str">
        <f t="shared" si="554"/>
        <v/>
      </c>
      <c r="W576" s="193"/>
      <c r="X576" s="195"/>
      <c r="Z576" s="78" t="str">
        <f t="shared" si="538"/>
        <v>0</v>
      </c>
      <c r="AA576" s="77">
        <f t="shared" si="539"/>
        <v>0</v>
      </c>
      <c r="AB576" s="77">
        <f t="shared" si="540"/>
        <v>0</v>
      </c>
      <c r="AC576" s="79" t="str">
        <f t="shared" si="541"/>
        <v>33.0.0</v>
      </c>
      <c r="AD576" s="179" t="str">
        <f t="shared" ref="AD576" si="575">IFERROR((YEAR(AC577)-YEAR(AC576))*12+(MONTH(AC577)-MONTH(AC576))+1,"")</f>
        <v/>
      </c>
      <c r="AE576" s="180" t="str">
        <f>IF(AD576=1,"sm","ac")</f>
        <v>ac</v>
      </c>
      <c r="AF576" s="80" t="str">
        <f t="shared" ref="AF576" si="576">IFERROR((YEAR(AC576)-YEAR(AC575))*12+(MONTH(AC576)-MONTH(AC575))+1,"")</f>
        <v/>
      </c>
      <c r="AG576" s="79" t="str">
        <f>IF(AF576=1,"sm","ac")</f>
        <v>ac</v>
      </c>
      <c r="AH576" s="84"/>
      <c r="AI576" s="83"/>
      <c r="AJ576" s="78" t="str">
        <f t="shared" si="543"/>
        <v/>
      </c>
      <c r="AK576" s="77" t="str">
        <f t="shared" si="544"/>
        <v/>
      </c>
      <c r="AL576" s="77" t="str">
        <f t="shared" si="545"/>
        <v/>
      </c>
      <c r="AM576" s="81" t="str">
        <f>IF(AND(AE576="sm",AG576="sm",AI577="sm"),AO576,IF(AND(AE576="sm",AG576="sm",AI577="ac"),AP576,IF(AND(AE576="sm",AG576="ac",AI577="sm"),AQ576,IF(AND(AE576="sm",AG576="ac",AI577="ac"),AR576,IF(AND(AE576="ac",AG576="sm",AI577="sm"),AS576,IF(AND(AE576="ac",AG576="sm",AI577="ac"),AT576,IF(AND(AE576="ac",AG576="ac",AI577="sm"),AU576,IF(AND(AE576="ac",AG576="ac",AI577="ac"),AV576,"－"))))))))</f>
        <v/>
      </c>
      <c r="AN576" s="77"/>
      <c r="AO576" s="77" t="e">
        <f>IF(OR(AF576&lt;=0,AH577&lt;=0),"／",IF(AL577-AL576+1&gt;=AK576/2,AD576,IF(AL575-AL574+1&gt;AL577-AL576+1,AD576-1,AD576)))</f>
        <v>#VALUE!</v>
      </c>
      <c r="AP576" s="77" t="e">
        <f>IF(OR(AF576&lt;=0,AH577&lt;=0),"／",IF(AL576&lt;=AK576/2+1,AD576,AD576-1))</f>
        <v>#VALUE!</v>
      </c>
      <c r="AQ576" s="77" t="e">
        <f>IF(OR(AF576&lt;=0,AH577&lt;=0),"／",IF(AL577&lt;AK577/2,AD576-1,AD576))</f>
        <v>#VALUE!</v>
      </c>
      <c r="AR576" s="77" t="str">
        <f>IF(OR(AF576&lt;=0,AH577&lt;=0),"／",AD576)</f>
        <v/>
      </c>
      <c r="AS576" s="77" t="e">
        <f>IF(OR(AF576&lt;=0,AH577&lt;=0),"／",IF(AND(AL576&gt;=AK576/2+1,AL577&gt;=AK577/2),AD576-1,IF(AND(AL576&gt;=AK576/2+1,AL577&lt;AK577/2+1),AD576-2,IF(AND(AL576&lt;=AK576/2,AL577&gt;=AK577/2),AD576,IF(AND(AL576&lt;=AK576/2,AL577&lt;AK577/2),AD576-1,AD576)))))</f>
        <v>#VALUE!</v>
      </c>
      <c r="AT576" s="77" t="e">
        <f>IF(OR(AF576&lt;=0,AH577&lt;=0),"／",IF(AL576&lt;(AK576/2+1),AD576,AD576-1))</f>
        <v>#VALUE!</v>
      </c>
      <c r="AU576" s="77" t="e">
        <f>IF(OR(AF576&lt;=0,AH577&lt;=0),"／",IF(AL577&gt;=AK577/2,AD576,AD576-1))</f>
        <v>#VALUE!</v>
      </c>
      <c r="AV576" s="77" t="str">
        <f>IF(OR(AF576&lt;=0,AH577&lt;=0),"／",AD576)</f>
        <v/>
      </c>
      <c r="AW576" s="77"/>
    </row>
    <row r="577" spans="1:49" x14ac:dyDescent="0.15">
      <c r="A577" s="181"/>
      <c r="B577" s="72" t="str">
        <f>IF(職歴入力シート!C498="昭和","S",IF(職歴入力シート!C498="平成","H",IF(職歴入力シート!C498="令和","R","")))</f>
        <v/>
      </c>
      <c r="C577" s="53">
        <f>職歴入力シート!D498</f>
        <v>0</v>
      </c>
      <c r="D577" s="56">
        <f>職歴入力シート!E498</f>
        <v>0</v>
      </c>
      <c r="E577" s="54">
        <f>職歴入力シート!F498</f>
        <v>0</v>
      </c>
      <c r="F577" s="200"/>
      <c r="G577" s="200"/>
      <c r="H577" s="200"/>
      <c r="I577" s="200"/>
      <c r="J577" s="200"/>
      <c r="K577" s="200"/>
      <c r="L577" s="205">
        <f>職歴入力シート!H498</f>
        <v>0</v>
      </c>
      <c r="M577" s="206"/>
      <c r="N577" s="207"/>
      <c r="O577" s="200"/>
      <c r="P577" s="200"/>
      <c r="Q577" s="200"/>
      <c r="R577" s="200"/>
      <c r="S577" s="200"/>
      <c r="T577" s="201"/>
      <c r="V577" s="202"/>
      <c r="W577" s="203"/>
      <c r="X577" s="204"/>
      <c r="Z577" s="78" t="str">
        <f t="shared" si="538"/>
        <v>0</v>
      </c>
      <c r="AA577" s="77">
        <f t="shared" si="539"/>
        <v>0</v>
      </c>
      <c r="AB577" s="77">
        <f t="shared" si="540"/>
        <v>0</v>
      </c>
      <c r="AC577" s="79" t="str">
        <f t="shared" si="541"/>
        <v>33.0.0</v>
      </c>
      <c r="AD577" s="179"/>
      <c r="AE577" s="180"/>
      <c r="AF577" s="79"/>
      <c r="AG577" s="79"/>
      <c r="AH577" s="80" t="str">
        <f>IFERROR((YEAR(AC578)-YEAR(AC577))*12+(MONTH(AC578)-MONTH(AC577))+1,"")</f>
        <v/>
      </c>
      <c r="AI577" s="79" t="str">
        <f>IF(AH577=1,"sm","ac")</f>
        <v>ac</v>
      </c>
      <c r="AJ577" s="78" t="str">
        <f t="shared" si="543"/>
        <v/>
      </c>
      <c r="AK577" s="77" t="str">
        <f t="shared" si="544"/>
        <v/>
      </c>
      <c r="AL577" s="77" t="str">
        <f t="shared" si="545"/>
        <v/>
      </c>
      <c r="AM577" s="82"/>
      <c r="AN577" s="77"/>
      <c r="AO577" s="77"/>
      <c r="AP577" s="77"/>
      <c r="AQ577" s="77"/>
      <c r="AR577" s="77"/>
      <c r="AS577" s="77"/>
      <c r="AT577" s="77"/>
      <c r="AU577" s="77"/>
      <c r="AV577" s="77"/>
      <c r="AW577" s="77"/>
    </row>
    <row r="578" spans="1:49" ht="13.5" customHeight="1" x14ac:dyDescent="0.15">
      <c r="A578" s="181">
        <v>248</v>
      </c>
      <c r="B578" s="71" t="str">
        <f>IF(職歴入力シート!C499="昭和","S",IF(職歴入力シート!C499="平成","H",IF(職歴入力シート!C499="令和","R","")))</f>
        <v/>
      </c>
      <c r="C578" s="51">
        <f>職歴入力シート!D499</f>
        <v>0</v>
      </c>
      <c r="D578" s="55">
        <f>職歴入力シート!E499</f>
        <v>0</v>
      </c>
      <c r="E578" s="52">
        <f>職歴入力シート!F499</f>
        <v>0</v>
      </c>
      <c r="F578" s="184">
        <f>職歴入力シート!G499</f>
        <v>0</v>
      </c>
      <c r="G578" s="184"/>
      <c r="H578" s="184"/>
      <c r="I578" s="184"/>
      <c r="J578" s="184"/>
      <c r="K578" s="184"/>
      <c r="L578" s="186">
        <f>職歴入力シート!H499</f>
        <v>0</v>
      </c>
      <c r="M578" s="187"/>
      <c r="N578" s="188"/>
      <c r="O578" s="184">
        <f>職歴入力シート!I499</f>
        <v>0</v>
      </c>
      <c r="P578" s="184"/>
      <c r="Q578" s="184"/>
      <c r="R578" s="184">
        <f>職歴入力シート!J499</f>
        <v>0</v>
      </c>
      <c r="S578" s="184"/>
      <c r="T578" s="189"/>
      <c r="V578" s="191" t="str">
        <f t="shared" si="554"/>
        <v/>
      </c>
      <c r="W578" s="193"/>
      <c r="X578" s="195"/>
      <c r="Z578" s="78" t="str">
        <f t="shared" si="538"/>
        <v>0</v>
      </c>
      <c r="AA578" s="77">
        <f t="shared" si="539"/>
        <v>0</v>
      </c>
      <c r="AB578" s="77">
        <f t="shared" si="540"/>
        <v>0</v>
      </c>
      <c r="AC578" s="79" t="str">
        <f t="shared" si="541"/>
        <v>33.0.0</v>
      </c>
      <c r="AD578" s="179" t="str">
        <f t="shared" ref="AD578" si="577">IFERROR((YEAR(AC579)-YEAR(AC578))*12+(MONTH(AC579)-MONTH(AC578))+1,"")</f>
        <v/>
      </c>
      <c r="AE578" s="180" t="str">
        <f>IF(AD578=1,"sm","ac")</f>
        <v>ac</v>
      </c>
      <c r="AF578" s="80" t="str">
        <f t="shared" ref="AF578" si="578">IFERROR((YEAR(AC578)-YEAR(AC577))*12+(MONTH(AC578)-MONTH(AC577))+1,"")</f>
        <v/>
      </c>
      <c r="AG578" s="79" t="str">
        <f>IF(AF578=1,"sm","ac")</f>
        <v>ac</v>
      </c>
      <c r="AH578" s="84"/>
      <c r="AI578" s="83"/>
      <c r="AJ578" s="78" t="str">
        <f t="shared" si="543"/>
        <v/>
      </c>
      <c r="AK578" s="77" t="str">
        <f t="shared" si="544"/>
        <v/>
      </c>
      <c r="AL578" s="77" t="str">
        <f t="shared" si="545"/>
        <v/>
      </c>
      <c r="AM578" s="81" t="str">
        <f>IF(AND(AE578="sm",AG578="sm",AI579="sm"),AO578,IF(AND(AE578="sm",AG578="sm",AI579="ac"),AP578,IF(AND(AE578="sm",AG578="ac",AI579="sm"),AQ578,IF(AND(AE578="sm",AG578="ac",AI579="ac"),AR578,IF(AND(AE578="ac",AG578="sm",AI579="sm"),AS578,IF(AND(AE578="ac",AG578="sm",AI579="ac"),AT578,IF(AND(AE578="ac",AG578="ac",AI579="sm"),AU578,IF(AND(AE578="ac",AG578="ac",AI579="ac"),AV578,"－"))))))))</f>
        <v/>
      </c>
      <c r="AN578" s="77"/>
      <c r="AO578" s="77" t="e">
        <f>IF(OR(AF578&lt;=0,AH579&lt;=0),"／",IF(AL579-AL578+1&gt;=AK578/2,AD578,IF(AL577-AL576+1&gt;AL579-AL578+1,AD578-1,AD578)))</f>
        <v>#VALUE!</v>
      </c>
      <c r="AP578" s="77" t="e">
        <f>IF(OR(AF578&lt;=0,AH579&lt;=0),"／",IF(AL578&lt;=AK578/2+1,AD578,AD578-1))</f>
        <v>#VALUE!</v>
      </c>
      <c r="AQ578" s="77" t="e">
        <f>IF(OR(AF578&lt;=0,AH579&lt;=0),"／",IF(AL579&lt;AK579/2,AD578-1,AD578))</f>
        <v>#VALUE!</v>
      </c>
      <c r="AR578" s="77" t="str">
        <f>IF(OR(AF578&lt;=0,AH579&lt;=0),"／",AD578)</f>
        <v/>
      </c>
      <c r="AS578" s="77" t="e">
        <f>IF(OR(AF578&lt;=0,AH579&lt;=0),"／",IF(AND(AL578&gt;=AK578/2+1,AL579&gt;=AK579/2),AD578-1,IF(AND(AL578&gt;=AK578/2+1,AL579&lt;AK579/2+1),AD578-2,IF(AND(AL578&lt;=AK578/2,AL579&gt;=AK579/2),AD578,IF(AND(AL578&lt;=AK578/2,AL579&lt;AK579/2),AD578-1,AD578)))))</f>
        <v>#VALUE!</v>
      </c>
      <c r="AT578" s="77" t="e">
        <f>IF(OR(AF578&lt;=0,AH579&lt;=0),"／",IF(AL578&lt;(AK578/2+1),AD578,AD578-1))</f>
        <v>#VALUE!</v>
      </c>
      <c r="AU578" s="77" t="e">
        <f>IF(OR(AF578&lt;=0,AH579&lt;=0),"／",IF(AL579&gt;=AK579/2,AD578,AD578-1))</f>
        <v>#VALUE!</v>
      </c>
      <c r="AV578" s="77" t="str">
        <f>IF(OR(AF578&lt;=0,AH579&lt;=0),"／",AD578)</f>
        <v/>
      </c>
      <c r="AW578" s="77"/>
    </row>
    <row r="579" spans="1:49" x14ac:dyDescent="0.15">
      <c r="A579" s="181"/>
      <c r="B579" s="72" t="str">
        <f>IF(職歴入力シート!C500="昭和","S",IF(職歴入力シート!C500="平成","H",IF(職歴入力シート!C500="令和","R","")))</f>
        <v/>
      </c>
      <c r="C579" s="53">
        <f>職歴入力シート!D500</f>
        <v>0</v>
      </c>
      <c r="D579" s="56">
        <f>職歴入力シート!E500</f>
        <v>0</v>
      </c>
      <c r="E579" s="54">
        <f>職歴入力シート!F500</f>
        <v>0</v>
      </c>
      <c r="F579" s="200"/>
      <c r="G579" s="200"/>
      <c r="H579" s="200"/>
      <c r="I579" s="200"/>
      <c r="J579" s="200"/>
      <c r="K579" s="200"/>
      <c r="L579" s="205">
        <f>職歴入力シート!H500</f>
        <v>0</v>
      </c>
      <c r="M579" s="206"/>
      <c r="N579" s="207"/>
      <c r="O579" s="200"/>
      <c r="P579" s="200"/>
      <c r="Q579" s="200"/>
      <c r="R579" s="200"/>
      <c r="S579" s="200"/>
      <c r="T579" s="201"/>
      <c r="V579" s="202"/>
      <c r="W579" s="203"/>
      <c r="X579" s="204"/>
      <c r="Z579" s="78" t="str">
        <f t="shared" si="538"/>
        <v>0</v>
      </c>
      <c r="AA579" s="77">
        <f t="shared" si="539"/>
        <v>0</v>
      </c>
      <c r="AB579" s="77">
        <f t="shared" si="540"/>
        <v>0</v>
      </c>
      <c r="AC579" s="79" t="str">
        <f t="shared" si="541"/>
        <v>33.0.0</v>
      </c>
      <c r="AD579" s="179"/>
      <c r="AE579" s="180"/>
      <c r="AF579" s="79"/>
      <c r="AG579" s="79"/>
      <c r="AH579" s="80" t="str">
        <f>IFERROR((YEAR(AC580)-YEAR(AC579))*12+(MONTH(AC580)-MONTH(AC579))+1,"")</f>
        <v/>
      </c>
      <c r="AI579" s="79" t="str">
        <f>IF(AH579=1,"sm","ac")</f>
        <v>ac</v>
      </c>
      <c r="AJ579" s="78" t="str">
        <f t="shared" si="543"/>
        <v/>
      </c>
      <c r="AK579" s="77" t="str">
        <f t="shared" si="544"/>
        <v/>
      </c>
      <c r="AL579" s="77" t="str">
        <f t="shared" si="545"/>
        <v/>
      </c>
      <c r="AM579" s="82"/>
      <c r="AN579" s="77"/>
      <c r="AO579" s="77"/>
      <c r="AP579" s="77"/>
      <c r="AQ579" s="77"/>
      <c r="AR579" s="77"/>
      <c r="AS579" s="77"/>
      <c r="AT579" s="77"/>
      <c r="AU579" s="77"/>
      <c r="AV579" s="77"/>
      <c r="AW579" s="77"/>
    </row>
    <row r="580" spans="1:49" ht="13.5" customHeight="1" x14ac:dyDescent="0.15">
      <c r="A580" s="181">
        <v>249</v>
      </c>
      <c r="B580" s="71" t="str">
        <f>IF(職歴入力シート!C501="昭和","S",IF(職歴入力シート!C501="平成","H",IF(職歴入力シート!C501="令和","R","")))</f>
        <v/>
      </c>
      <c r="C580" s="51">
        <f>職歴入力シート!D501</f>
        <v>0</v>
      </c>
      <c r="D580" s="55">
        <f>職歴入力シート!E501</f>
        <v>0</v>
      </c>
      <c r="E580" s="52">
        <f>職歴入力シート!F501</f>
        <v>0</v>
      </c>
      <c r="F580" s="184">
        <f>職歴入力シート!G501</f>
        <v>0</v>
      </c>
      <c r="G580" s="184"/>
      <c r="H580" s="184"/>
      <c r="I580" s="184"/>
      <c r="J580" s="184"/>
      <c r="K580" s="184"/>
      <c r="L580" s="186">
        <f>職歴入力シート!H501</f>
        <v>0</v>
      </c>
      <c r="M580" s="187"/>
      <c r="N580" s="188"/>
      <c r="O580" s="184">
        <f>職歴入力シート!I501</f>
        <v>0</v>
      </c>
      <c r="P580" s="184"/>
      <c r="Q580" s="184"/>
      <c r="R580" s="184">
        <f>職歴入力シート!J501</f>
        <v>0</v>
      </c>
      <c r="S580" s="184"/>
      <c r="T580" s="189"/>
      <c r="V580" s="191" t="str">
        <f t="shared" si="554"/>
        <v/>
      </c>
      <c r="W580" s="193"/>
      <c r="X580" s="195"/>
      <c r="Z580" s="78" t="str">
        <f t="shared" si="538"/>
        <v>0</v>
      </c>
      <c r="AA580" s="77">
        <f t="shared" si="539"/>
        <v>0</v>
      </c>
      <c r="AB580" s="77">
        <f t="shared" si="540"/>
        <v>0</v>
      </c>
      <c r="AC580" s="79" t="str">
        <f t="shared" si="541"/>
        <v>33.0.0</v>
      </c>
      <c r="AD580" s="179" t="str">
        <f t="shared" ref="AD580" si="579">IFERROR((YEAR(AC581)-YEAR(AC580))*12+(MONTH(AC581)-MONTH(AC580))+1,"")</f>
        <v/>
      </c>
      <c r="AE580" s="180" t="str">
        <f>IF(AD580=1,"sm","ac")</f>
        <v>ac</v>
      </c>
      <c r="AF580" s="80" t="str">
        <f t="shared" ref="AF580" si="580">IFERROR((YEAR(AC580)-YEAR(AC579))*12+(MONTH(AC580)-MONTH(AC579))+1,"")</f>
        <v/>
      </c>
      <c r="AG580" s="79" t="str">
        <f>IF(AF580=1,"sm","ac")</f>
        <v>ac</v>
      </c>
      <c r="AH580" s="84"/>
      <c r="AI580" s="83"/>
      <c r="AJ580" s="78" t="str">
        <f t="shared" ref="AJ580:AJ605" si="581">IFERROR(DATE(YEAR(AC580),MONTH(AC580)+1,0),"")</f>
        <v/>
      </c>
      <c r="AK580" s="77" t="str">
        <f t="shared" si="544"/>
        <v/>
      </c>
      <c r="AL580" s="77" t="str">
        <f t="shared" ref="AL580:AL605" si="582">IFERROR(DAY(AC580),"")</f>
        <v/>
      </c>
      <c r="AM580" s="81" t="str">
        <f>IF(AND(AE580="sm",AG580="sm",AI581="sm"),AO580,IF(AND(AE580="sm",AG580="sm",AI581="ac"),AP580,IF(AND(AE580="sm",AG580="ac",AI581="sm"),AQ580,IF(AND(AE580="sm",AG580="ac",AI581="ac"),AR580,IF(AND(AE580="ac",AG580="sm",AI581="sm"),AS580,IF(AND(AE580="ac",AG580="sm",AI581="ac"),AT580,IF(AND(AE580="ac",AG580="ac",AI581="sm"),AU580,IF(AND(AE580="ac",AG580="ac",AI581="ac"),AV580,"－"))))))))</f>
        <v/>
      </c>
      <c r="AN580" s="77"/>
      <c r="AO580" s="77" t="e">
        <f>IF(OR(AF580&lt;=0,AH581&lt;=0),"／",IF(AL581-AL580+1&gt;=AK580/2,AD580,IF(AL579-AL578+1&gt;AL581-AL580+1,AD580-1,AD580)))</f>
        <v>#VALUE!</v>
      </c>
      <c r="AP580" s="77" t="e">
        <f>IF(OR(AF580&lt;=0,AH581&lt;=0),"／",IF(AL580&lt;=AK580/2+1,AD580,AD580-1))</f>
        <v>#VALUE!</v>
      </c>
      <c r="AQ580" s="77" t="e">
        <f>IF(OR(AF580&lt;=0,AH581&lt;=0),"／",IF(AL581&lt;AK581/2,AD580-1,AD580))</f>
        <v>#VALUE!</v>
      </c>
      <c r="AR580" s="77" t="str">
        <f>IF(OR(AF580&lt;=0,AH581&lt;=0),"／",AD580)</f>
        <v/>
      </c>
      <c r="AS580" s="77" t="e">
        <f>IF(OR(AF580&lt;=0,AH581&lt;=0),"／",IF(AND(AL580&gt;=AK580/2+1,AL581&gt;=AK581/2),AD580-1,IF(AND(AL580&gt;=AK580/2+1,AL581&lt;AK581/2+1),AD580-2,IF(AND(AL580&lt;=AK580/2,AL581&gt;=AK581/2),AD580,IF(AND(AL580&lt;=AK580/2,AL581&lt;AK581/2),AD580-1,AD580)))))</f>
        <v>#VALUE!</v>
      </c>
      <c r="AT580" s="77" t="e">
        <f>IF(OR(AF580&lt;=0,AH581&lt;=0),"／",IF(AL580&lt;(AK580/2+1),AD580,AD580-1))</f>
        <v>#VALUE!</v>
      </c>
      <c r="AU580" s="77" t="e">
        <f>IF(OR(AF580&lt;=0,AH581&lt;=0),"／",IF(AL581&gt;=AK581/2,AD580,AD580-1))</f>
        <v>#VALUE!</v>
      </c>
      <c r="AV580" s="77" t="str">
        <f>IF(OR(AF580&lt;=0,AH581&lt;=0),"／",AD580)</f>
        <v/>
      </c>
      <c r="AW580" s="77"/>
    </row>
    <row r="581" spans="1:49" x14ac:dyDescent="0.15">
      <c r="A581" s="181"/>
      <c r="B581" s="72" t="str">
        <f>IF(職歴入力シート!C502="昭和","S",IF(職歴入力シート!C502="平成","H",IF(職歴入力シート!C502="令和","R","")))</f>
        <v/>
      </c>
      <c r="C581" s="53">
        <f>職歴入力シート!D502</f>
        <v>0</v>
      </c>
      <c r="D581" s="56">
        <f>職歴入力シート!E502</f>
        <v>0</v>
      </c>
      <c r="E581" s="54">
        <f>職歴入力シート!F502</f>
        <v>0</v>
      </c>
      <c r="F581" s="200"/>
      <c r="G581" s="200"/>
      <c r="H581" s="200"/>
      <c r="I581" s="200"/>
      <c r="J581" s="200"/>
      <c r="K581" s="200"/>
      <c r="L581" s="205">
        <f>職歴入力シート!H502</f>
        <v>0</v>
      </c>
      <c r="M581" s="206"/>
      <c r="N581" s="207"/>
      <c r="O581" s="200"/>
      <c r="P581" s="200"/>
      <c r="Q581" s="200"/>
      <c r="R581" s="200"/>
      <c r="S581" s="200"/>
      <c r="T581" s="201"/>
      <c r="V581" s="202"/>
      <c r="W581" s="203"/>
      <c r="X581" s="204"/>
      <c r="Z581" s="78" t="str">
        <f t="shared" si="538"/>
        <v>0</v>
      </c>
      <c r="AA581" s="77">
        <f t="shared" si="539"/>
        <v>0</v>
      </c>
      <c r="AB581" s="77">
        <f t="shared" si="540"/>
        <v>0</v>
      </c>
      <c r="AC581" s="79" t="str">
        <f t="shared" si="541"/>
        <v>33.0.0</v>
      </c>
      <c r="AD581" s="179"/>
      <c r="AE581" s="180"/>
      <c r="AF581" s="79"/>
      <c r="AG581" s="79"/>
      <c r="AH581" s="80" t="str">
        <f>IFERROR((YEAR(AC582)-YEAR(AC581))*12+(MONTH(AC582)-MONTH(AC581))+1,"")</f>
        <v/>
      </c>
      <c r="AI581" s="79" t="str">
        <f>IF(AH581=1,"sm","ac")</f>
        <v>ac</v>
      </c>
      <c r="AJ581" s="78" t="str">
        <f t="shared" si="581"/>
        <v/>
      </c>
      <c r="AK581" s="77" t="str">
        <f t="shared" si="544"/>
        <v/>
      </c>
      <c r="AL581" s="77" t="str">
        <f t="shared" si="582"/>
        <v/>
      </c>
      <c r="AM581" s="82"/>
      <c r="AN581" s="77"/>
      <c r="AO581" s="77"/>
      <c r="AP581" s="77"/>
      <c r="AQ581" s="77"/>
      <c r="AR581" s="77"/>
      <c r="AS581" s="77"/>
      <c r="AT581" s="77"/>
      <c r="AU581" s="77"/>
      <c r="AV581" s="77"/>
      <c r="AW581" s="77"/>
    </row>
    <row r="582" spans="1:49" ht="13.5" customHeight="1" x14ac:dyDescent="0.15">
      <c r="A582" s="181">
        <v>250</v>
      </c>
      <c r="B582" s="71" t="str">
        <f>IF(職歴入力シート!C503="昭和","S",IF(職歴入力シート!C503="平成","H",IF(職歴入力シート!C503="令和","R","")))</f>
        <v/>
      </c>
      <c r="C582" s="51">
        <f>職歴入力シート!D503</f>
        <v>0</v>
      </c>
      <c r="D582" s="55">
        <f>職歴入力シート!E503</f>
        <v>0</v>
      </c>
      <c r="E582" s="52">
        <f>職歴入力シート!F503</f>
        <v>0</v>
      </c>
      <c r="F582" s="184">
        <f>職歴入力シート!G503</f>
        <v>0</v>
      </c>
      <c r="G582" s="184"/>
      <c r="H582" s="184"/>
      <c r="I582" s="184"/>
      <c r="J582" s="184"/>
      <c r="K582" s="184"/>
      <c r="L582" s="186">
        <f>職歴入力シート!H503</f>
        <v>0</v>
      </c>
      <c r="M582" s="187"/>
      <c r="N582" s="188"/>
      <c r="O582" s="184">
        <f>職歴入力シート!I503</f>
        <v>0</v>
      </c>
      <c r="P582" s="184"/>
      <c r="Q582" s="184"/>
      <c r="R582" s="184">
        <f>職歴入力シート!J503</f>
        <v>0</v>
      </c>
      <c r="S582" s="184"/>
      <c r="T582" s="189"/>
      <c r="V582" s="191" t="str">
        <f t="shared" si="554"/>
        <v/>
      </c>
      <c r="W582" s="193"/>
      <c r="X582" s="195"/>
      <c r="Z582" s="78" t="str">
        <f t="shared" si="538"/>
        <v>0</v>
      </c>
      <c r="AA582" s="77">
        <f t="shared" si="539"/>
        <v>0</v>
      </c>
      <c r="AB582" s="77">
        <f t="shared" si="540"/>
        <v>0</v>
      </c>
      <c r="AC582" s="79" t="str">
        <f t="shared" si="541"/>
        <v>33.0.0</v>
      </c>
      <c r="AD582" s="179" t="str">
        <f t="shared" ref="AD582" si="583">IFERROR((YEAR(AC583)-YEAR(AC582))*12+(MONTH(AC583)-MONTH(AC582))+1,"")</f>
        <v/>
      </c>
      <c r="AE582" s="180" t="str">
        <f>IF(AD582=1,"sm","ac")</f>
        <v>ac</v>
      </c>
      <c r="AF582" s="80" t="str">
        <f t="shared" ref="AF582" si="584">IFERROR((YEAR(AC582)-YEAR(AC581))*12+(MONTH(AC582)-MONTH(AC581))+1,"")</f>
        <v/>
      </c>
      <c r="AG582" s="79" t="str">
        <f>IF(AF582=1,"sm","ac")</f>
        <v>ac</v>
      </c>
      <c r="AH582" s="84"/>
      <c r="AI582" s="83"/>
      <c r="AJ582" s="78" t="str">
        <f t="shared" si="581"/>
        <v/>
      </c>
      <c r="AK582" s="77" t="str">
        <f t="shared" si="544"/>
        <v/>
      </c>
      <c r="AL582" s="77" t="str">
        <f t="shared" si="582"/>
        <v/>
      </c>
      <c r="AM582" s="81" t="str">
        <f>IF(AND(AE582="sm",AG582="sm",AI583="sm"),AO582,IF(AND(AE582="sm",AG582="sm",AI583="ac"),AP582,IF(AND(AE582="sm",AG582="ac",AI583="sm"),AQ582,IF(AND(AE582="sm",AG582="ac",AI583="ac"),AR582,IF(AND(AE582="ac",AG582="sm",AI583="sm"),AS582,IF(AND(AE582="ac",AG582="sm",AI583="ac"),AT582,IF(AND(AE582="ac",AG582="ac",AI583="sm"),AU582,IF(AND(AE582="ac",AG582="ac",AI583="ac"),AV582,"－"))))))))</f>
        <v/>
      </c>
      <c r="AN582" s="77"/>
      <c r="AO582" s="77" t="e">
        <f>IF(OR(AF582&lt;=0,AH583&lt;=0),"／",IF(AL583-AL582+1&gt;=AK582/2,AD582,IF(AL581-AL580+1&gt;AL583-AL582+1,AD582-1,AD582)))</f>
        <v>#VALUE!</v>
      </c>
      <c r="AP582" s="77" t="e">
        <f>IF(OR(AF582&lt;=0,AH583&lt;=0),"／",IF(AL582&lt;=AK582/2+1,AD582,AD582-1))</f>
        <v>#VALUE!</v>
      </c>
      <c r="AQ582" s="77" t="e">
        <f>IF(OR(AF582&lt;=0,AH583&lt;=0),"／",IF(AL583&lt;AK583/2,AD582-1,AD582))</f>
        <v>#VALUE!</v>
      </c>
      <c r="AR582" s="77" t="str">
        <f>IF(OR(AF582&lt;=0,AH583&lt;=0),"／",AD582)</f>
        <v/>
      </c>
      <c r="AS582" s="77" t="e">
        <f>IF(OR(AF582&lt;=0,AH583&lt;=0),"／",IF(AND(AL582&gt;=AK582/2+1,AL583&gt;=AK583/2),AD582-1,IF(AND(AL582&gt;=AK582/2+1,AL583&lt;AK583/2+1),AD582-2,IF(AND(AL582&lt;=AK582/2,AL583&gt;=AK583/2),AD582,IF(AND(AL582&lt;=AK582/2,AL583&lt;AK583/2),AD582-1,AD582)))))</f>
        <v>#VALUE!</v>
      </c>
      <c r="AT582" s="77" t="e">
        <f>IF(OR(AF582&lt;=0,AH583&lt;=0),"／",IF(AL582&lt;(AK582/2+1),AD582,AD582-1))</f>
        <v>#VALUE!</v>
      </c>
      <c r="AU582" s="77" t="e">
        <f>IF(OR(AF582&lt;=0,AH583&lt;=0),"／",IF(AL583&gt;=AK583/2,AD582,AD582-1))</f>
        <v>#VALUE!</v>
      </c>
      <c r="AV582" s="77" t="str">
        <f>IF(OR(AF582&lt;=0,AH583&lt;=0),"／",AD582)</f>
        <v/>
      </c>
      <c r="AW582" s="77"/>
    </row>
    <row r="583" spans="1:49" x14ac:dyDescent="0.15">
      <c r="A583" s="181"/>
      <c r="B583" s="72" t="str">
        <f>IF(職歴入力シート!C504="昭和","S",IF(職歴入力シート!C504="平成","H",IF(職歴入力シート!C504="令和","R","")))</f>
        <v/>
      </c>
      <c r="C583" s="53">
        <f>職歴入力シート!D504</f>
        <v>0</v>
      </c>
      <c r="D583" s="56">
        <f>職歴入力シート!E504</f>
        <v>0</v>
      </c>
      <c r="E583" s="54">
        <f>職歴入力シート!F504</f>
        <v>0</v>
      </c>
      <c r="F583" s="200"/>
      <c r="G583" s="200"/>
      <c r="H583" s="200"/>
      <c r="I583" s="200"/>
      <c r="J583" s="200"/>
      <c r="K583" s="200"/>
      <c r="L583" s="205">
        <f>職歴入力シート!H504</f>
        <v>0</v>
      </c>
      <c r="M583" s="206"/>
      <c r="N583" s="207"/>
      <c r="O583" s="200"/>
      <c r="P583" s="200"/>
      <c r="Q583" s="200"/>
      <c r="R583" s="200"/>
      <c r="S583" s="200"/>
      <c r="T583" s="201"/>
      <c r="V583" s="202"/>
      <c r="W583" s="203"/>
      <c r="X583" s="204"/>
      <c r="Z583" s="78" t="str">
        <f t="shared" si="538"/>
        <v>0</v>
      </c>
      <c r="AA583" s="77">
        <f t="shared" si="539"/>
        <v>0</v>
      </c>
      <c r="AB583" s="77">
        <f t="shared" si="540"/>
        <v>0</v>
      </c>
      <c r="AC583" s="79" t="str">
        <f t="shared" si="541"/>
        <v>33.0.0</v>
      </c>
      <c r="AD583" s="179"/>
      <c r="AE583" s="180"/>
      <c r="AF583" s="79"/>
      <c r="AG583" s="79"/>
      <c r="AH583" s="80" t="str">
        <f>IFERROR((YEAR(AC584)-YEAR(AC583))*12+(MONTH(AC584)-MONTH(AC583))+1,"")</f>
        <v/>
      </c>
      <c r="AI583" s="79" t="str">
        <f>IF(AH583=1,"sm","ac")</f>
        <v>ac</v>
      </c>
      <c r="AJ583" s="78" t="str">
        <f t="shared" si="581"/>
        <v/>
      </c>
      <c r="AK583" s="77" t="str">
        <f t="shared" si="544"/>
        <v/>
      </c>
      <c r="AL583" s="77" t="str">
        <f t="shared" si="582"/>
        <v/>
      </c>
      <c r="AM583" s="82"/>
      <c r="AN583" s="77"/>
      <c r="AO583" s="77"/>
      <c r="AP583" s="77"/>
      <c r="AQ583" s="77"/>
      <c r="AR583" s="77"/>
      <c r="AS583" s="77"/>
      <c r="AT583" s="77"/>
      <c r="AU583" s="77"/>
      <c r="AV583" s="77"/>
      <c r="AW583" s="77"/>
    </row>
    <row r="584" spans="1:49" ht="13.5" customHeight="1" x14ac:dyDescent="0.15">
      <c r="A584" s="181">
        <v>251</v>
      </c>
      <c r="B584" s="71" t="str">
        <f>IF(職歴入力シート!C505="昭和","S",IF(職歴入力シート!C505="平成","H",IF(職歴入力シート!C505="令和","R","")))</f>
        <v/>
      </c>
      <c r="C584" s="51">
        <f>職歴入力シート!D505</f>
        <v>0</v>
      </c>
      <c r="D584" s="55">
        <f>職歴入力シート!E505</f>
        <v>0</v>
      </c>
      <c r="E584" s="52">
        <f>職歴入力シート!F505</f>
        <v>0</v>
      </c>
      <c r="F584" s="184">
        <f>職歴入力シート!G505</f>
        <v>0</v>
      </c>
      <c r="G584" s="184"/>
      <c r="H584" s="184"/>
      <c r="I584" s="184"/>
      <c r="J584" s="184"/>
      <c r="K584" s="184"/>
      <c r="L584" s="186">
        <f>職歴入力シート!H505</f>
        <v>0</v>
      </c>
      <c r="M584" s="187"/>
      <c r="N584" s="188"/>
      <c r="O584" s="184">
        <f>職歴入力シート!I505</f>
        <v>0</v>
      </c>
      <c r="P584" s="184"/>
      <c r="Q584" s="184"/>
      <c r="R584" s="184">
        <f>職歴入力シート!J505</f>
        <v>0</v>
      </c>
      <c r="S584" s="184"/>
      <c r="T584" s="189"/>
      <c r="V584" s="191" t="str">
        <f t="shared" si="554"/>
        <v/>
      </c>
      <c r="W584" s="193"/>
      <c r="X584" s="195"/>
      <c r="Z584" s="78" t="str">
        <f t="shared" si="538"/>
        <v>0</v>
      </c>
      <c r="AA584" s="77">
        <f t="shared" si="539"/>
        <v>0</v>
      </c>
      <c r="AB584" s="77">
        <f t="shared" si="540"/>
        <v>0</v>
      </c>
      <c r="AC584" s="79" t="str">
        <f t="shared" si="541"/>
        <v>33.0.0</v>
      </c>
      <c r="AD584" s="179" t="str">
        <f t="shared" ref="AD584" si="585">IFERROR((YEAR(AC585)-YEAR(AC584))*12+(MONTH(AC585)-MONTH(AC584))+1,"")</f>
        <v/>
      </c>
      <c r="AE584" s="180" t="str">
        <f>IF(AD584=1,"sm","ac")</f>
        <v>ac</v>
      </c>
      <c r="AF584" s="80" t="str">
        <f t="shared" ref="AF584" si="586">IFERROR((YEAR(AC584)-YEAR(AC583))*12+(MONTH(AC584)-MONTH(AC583))+1,"")</f>
        <v/>
      </c>
      <c r="AG584" s="79" t="str">
        <f>IF(AF584=1,"sm","ac")</f>
        <v>ac</v>
      </c>
      <c r="AH584" s="84"/>
      <c r="AI584" s="83"/>
      <c r="AJ584" s="78" t="str">
        <f t="shared" si="581"/>
        <v/>
      </c>
      <c r="AK584" s="77" t="str">
        <f t="shared" si="544"/>
        <v/>
      </c>
      <c r="AL584" s="77" t="str">
        <f t="shared" si="582"/>
        <v/>
      </c>
      <c r="AM584" s="81" t="str">
        <f>IF(AND(AE584="sm",AG584="sm",AI585="sm"),AO584,IF(AND(AE584="sm",AG584="sm",AI585="ac"),AP584,IF(AND(AE584="sm",AG584="ac",AI585="sm"),AQ584,IF(AND(AE584="sm",AG584="ac",AI585="ac"),AR584,IF(AND(AE584="ac",AG584="sm",AI585="sm"),AS584,IF(AND(AE584="ac",AG584="sm",AI585="ac"),AT584,IF(AND(AE584="ac",AG584="ac",AI585="sm"),AU584,IF(AND(AE584="ac",AG584="ac",AI585="ac"),AV584,"－"))))))))</f>
        <v/>
      </c>
      <c r="AN584" s="77"/>
      <c r="AO584" s="77" t="e">
        <f>IF(OR(AF584&lt;=0,AH585&lt;=0),"／",IF(AL585-AL584+1&gt;=AK584/2,AD584,IF(AL583-AL582+1&gt;AL585-AL584+1,AD584-1,AD584)))</f>
        <v>#VALUE!</v>
      </c>
      <c r="AP584" s="77" t="e">
        <f>IF(OR(AF584&lt;=0,AH585&lt;=0),"／",IF(AL584&lt;=AK584/2+1,AD584,AD584-1))</f>
        <v>#VALUE!</v>
      </c>
      <c r="AQ584" s="77" t="e">
        <f>IF(OR(AF584&lt;=0,AH585&lt;=0),"／",IF(AL585&lt;AK585/2,AD584-1,AD584))</f>
        <v>#VALUE!</v>
      </c>
      <c r="AR584" s="77" t="str">
        <f>IF(OR(AF584&lt;=0,AH585&lt;=0),"／",AD584)</f>
        <v/>
      </c>
      <c r="AS584" s="77" t="e">
        <f>IF(OR(AF584&lt;=0,AH585&lt;=0),"／",IF(AND(AL584&gt;=AK584/2+1,AL585&gt;=AK585/2),AD584-1,IF(AND(AL584&gt;=AK584/2+1,AL585&lt;AK585/2+1),AD584-2,IF(AND(AL584&lt;=AK584/2,AL585&gt;=AK585/2),AD584,IF(AND(AL584&lt;=AK584/2,AL585&lt;AK585/2),AD584-1,AD584)))))</f>
        <v>#VALUE!</v>
      </c>
      <c r="AT584" s="77" t="e">
        <f>IF(OR(AF584&lt;=0,AH585&lt;=0),"／",IF(AL584&lt;(AK584/2+1),AD584,AD584-1))</f>
        <v>#VALUE!</v>
      </c>
      <c r="AU584" s="77" t="e">
        <f>IF(OR(AF584&lt;=0,AH585&lt;=0),"／",IF(AL585&gt;=AK585/2,AD584,AD584-1))</f>
        <v>#VALUE!</v>
      </c>
      <c r="AV584" s="77" t="str">
        <f>IF(OR(AF584&lt;=0,AH585&lt;=0),"／",AD584)</f>
        <v/>
      </c>
      <c r="AW584" s="77"/>
    </row>
    <row r="585" spans="1:49" x14ac:dyDescent="0.15">
      <c r="A585" s="181"/>
      <c r="B585" s="72" t="str">
        <f>IF(職歴入力シート!C506="昭和","S",IF(職歴入力シート!C506="平成","H",IF(職歴入力シート!C506="令和","R","")))</f>
        <v/>
      </c>
      <c r="C585" s="53">
        <f>職歴入力シート!D506</f>
        <v>0</v>
      </c>
      <c r="D585" s="56">
        <f>職歴入力シート!E506</f>
        <v>0</v>
      </c>
      <c r="E585" s="54">
        <f>職歴入力シート!F506</f>
        <v>0</v>
      </c>
      <c r="F585" s="200"/>
      <c r="G585" s="200"/>
      <c r="H585" s="200"/>
      <c r="I585" s="200"/>
      <c r="J585" s="200"/>
      <c r="K585" s="200"/>
      <c r="L585" s="205">
        <f>職歴入力シート!H506</f>
        <v>0</v>
      </c>
      <c r="M585" s="206"/>
      <c r="N585" s="207"/>
      <c r="O585" s="200"/>
      <c r="P585" s="200"/>
      <c r="Q585" s="200"/>
      <c r="R585" s="200"/>
      <c r="S585" s="200"/>
      <c r="T585" s="201"/>
      <c r="V585" s="202"/>
      <c r="W585" s="203"/>
      <c r="X585" s="204"/>
      <c r="Z585" s="78" t="str">
        <f t="shared" si="538"/>
        <v>0</v>
      </c>
      <c r="AA585" s="77">
        <f t="shared" si="539"/>
        <v>0</v>
      </c>
      <c r="AB585" s="77">
        <f t="shared" si="540"/>
        <v>0</v>
      </c>
      <c r="AC585" s="79" t="str">
        <f t="shared" si="541"/>
        <v>33.0.0</v>
      </c>
      <c r="AD585" s="179"/>
      <c r="AE585" s="180"/>
      <c r="AF585" s="79"/>
      <c r="AG585" s="79"/>
      <c r="AH585" s="80" t="str">
        <f>IFERROR((YEAR(AC586)-YEAR(AC585))*12+(MONTH(AC586)-MONTH(AC585))+1,"")</f>
        <v/>
      </c>
      <c r="AI585" s="79" t="str">
        <f>IF(AH585=1,"sm","ac")</f>
        <v>ac</v>
      </c>
      <c r="AJ585" s="78" t="str">
        <f t="shared" si="581"/>
        <v/>
      </c>
      <c r="AK585" s="77" t="str">
        <f t="shared" si="544"/>
        <v/>
      </c>
      <c r="AL585" s="77" t="str">
        <f t="shared" si="582"/>
        <v/>
      </c>
      <c r="AM585" s="82"/>
      <c r="AN585" s="77"/>
      <c r="AO585" s="77"/>
      <c r="AP585" s="77"/>
      <c r="AQ585" s="77"/>
      <c r="AR585" s="77"/>
      <c r="AS585" s="77"/>
      <c r="AT585" s="77"/>
      <c r="AU585" s="77"/>
      <c r="AV585" s="77"/>
      <c r="AW585" s="77"/>
    </row>
    <row r="586" spans="1:49" ht="13.5" customHeight="1" x14ac:dyDescent="0.15">
      <c r="A586" s="181">
        <v>252</v>
      </c>
      <c r="B586" s="71" t="str">
        <f>IF(職歴入力シート!C507="昭和","S",IF(職歴入力シート!C507="平成","H",IF(職歴入力シート!C507="令和","R","")))</f>
        <v/>
      </c>
      <c r="C586" s="51">
        <f>職歴入力シート!D507</f>
        <v>0</v>
      </c>
      <c r="D586" s="55">
        <f>職歴入力シート!E507</f>
        <v>0</v>
      </c>
      <c r="E586" s="52">
        <f>職歴入力シート!F507</f>
        <v>0</v>
      </c>
      <c r="F586" s="184">
        <f>職歴入力シート!G507</f>
        <v>0</v>
      </c>
      <c r="G586" s="184"/>
      <c r="H586" s="184"/>
      <c r="I586" s="184"/>
      <c r="J586" s="184"/>
      <c r="K586" s="184"/>
      <c r="L586" s="186">
        <f>職歴入力シート!H507</f>
        <v>0</v>
      </c>
      <c r="M586" s="187"/>
      <c r="N586" s="188"/>
      <c r="O586" s="184">
        <f>職歴入力シート!I507</f>
        <v>0</v>
      </c>
      <c r="P586" s="184"/>
      <c r="Q586" s="184"/>
      <c r="R586" s="184">
        <f>職歴入力シート!J507</f>
        <v>0</v>
      </c>
      <c r="S586" s="184"/>
      <c r="T586" s="189"/>
      <c r="V586" s="191" t="str">
        <f t="shared" si="554"/>
        <v/>
      </c>
      <c r="W586" s="193"/>
      <c r="X586" s="195"/>
      <c r="Z586" s="78" t="str">
        <f t="shared" si="538"/>
        <v>0</v>
      </c>
      <c r="AA586" s="77">
        <f t="shared" si="539"/>
        <v>0</v>
      </c>
      <c r="AB586" s="77">
        <f t="shared" si="540"/>
        <v>0</v>
      </c>
      <c r="AC586" s="79" t="str">
        <f t="shared" si="541"/>
        <v>33.0.0</v>
      </c>
      <c r="AD586" s="179" t="str">
        <f t="shared" ref="AD586" si="587">IFERROR((YEAR(AC587)-YEAR(AC586))*12+(MONTH(AC587)-MONTH(AC586))+1,"")</f>
        <v/>
      </c>
      <c r="AE586" s="180" t="str">
        <f>IF(AD586=1,"sm","ac")</f>
        <v>ac</v>
      </c>
      <c r="AF586" s="80" t="str">
        <f t="shared" ref="AF586" si="588">IFERROR((YEAR(AC586)-YEAR(AC585))*12+(MONTH(AC586)-MONTH(AC585))+1,"")</f>
        <v/>
      </c>
      <c r="AG586" s="79" t="str">
        <f>IF(AF586=1,"sm","ac")</f>
        <v>ac</v>
      </c>
      <c r="AH586" s="84"/>
      <c r="AI586" s="83"/>
      <c r="AJ586" s="78" t="str">
        <f t="shared" si="581"/>
        <v/>
      </c>
      <c r="AK586" s="77" t="str">
        <f t="shared" si="544"/>
        <v/>
      </c>
      <c r="AL586" s="77" t="str">
        <f t="shared" si="582"/>
        <v/>
      </c>
      <c r="AM586" s="81" t="str">
        <f>IF(AND(AE586="sm",AG586="sm",AI587="sm"),AO586,IF(AND(AE586="sm",AG586="sm",AI587="ac"),AP586,IF(AND(AE586="sm",AG586="ac",AI587="sm"),AQ586,IF(AND(AE586="sm",AG586="ac",AI587="ac"),AR586,IF(AND(AE586="ac",AG586="sm",AI587="sm"),AS586,IF(AND(AE586="ac",AG586="sm",AI587="ac"),AT586,IF(AND(AE586="ac",AG586="ac",AI587="sm"),AU586,IF(AND(AE586="ac",AG586="ac",AI587="ac"),AV586,"－"))))))))</f>
        <v/>
      </c>
      <c r="AN586" s="77"/>
      <c r="AO586" s="77" t="e">
        <f>IF(OR(AF586&lt;=0,AH587&lt;=0),"／",IF(AL587-AL586+1&gt;=AK586/2,AD586,IF(AL585-AL584+1&gt;AL587-AL586+1,AD586-1,AD586)))</f>
        <v>#VALUE!</v>
      </c>
      <c r="AP586" s="77" t="e">
        <f>IF(OR(AF586&lt;=0,AH587&lt;=0),"／",IF(AL586&lt;=AK586/2+1,AD586,AD586-1))</f>
        <v>#VALUE!</v>
      </c>
      <c r="AQ586" s="77" t="e">
        <f>IF(OR(AF586&lt;=0,AH587&lt;=0),"／",IF(AL587&lt;AK587/2,AD586-1,AD586))</f>
        <v>#VALUE!</v>
      </c>
      <c r="AR586" s="77" t="str">
        <f>IF(OR(AF586&lt;=0,AH587&lt;=0),"／",AD586)</f>
        <v/>
      </c>
      <c r="AS586" s="77" t="e">
        <f>IF(OR(AF586&lt;=0,AH587&lt;=0),"／",IF(AND(AL586&gt;=AK586/2+1,AL587&gt;=AK587/2),AD586-1,IF(AND(AL586&gt;=AK586/2+1,AL587&lt;AK587/2+1),AD586-2,IF(AND(AL586&lt;=AK586/2,AL587&gt;=AK587/2),AD586,IF(AND(AL586&lt;=AK586/2,AL587&lt;AK587/2),AD586-1,AD586)))))</f>
        <v>#VALUE!</v>
      </c>
      <c r="AT586" s="77" t="e">
        <f>IF(OR(AF586&lt;=0,AH587&lt;=0),"／",IF(AL586&lt;(AK586/2+1),AD586,AD586-1))</f>
        <v>#VALUE!</v>
      </c>
      <c r="AU586" s="77" t="e">
        <f>IF(OR(AF586&lt;=0,AH587&lt;=0),"／",IF(AL587&gt;=AK587/2,AD586,AD586-1))</f>
        <v>#VALUE!</v>
      </c>
      <c r="AV586" s="77" t="str">
        <f>IF(OR(AF586&lt;=0,AH587&lt;=0),"／",AD586)</f>
        <v/>
      </c>
      <c r="AW586" s="77"/>
    </row>
    <row r="587" spans="1:49" x14ac:dyDescent="0.15">
      <c r="A587" s="181"/>
      <c r="B587" s="72" t="str">
        <f>IF(職歴入力シート!C508="昭和","S",IF(職歴入力シート!C508="平成","H",IF(職歴入力シート!C508="令和","R","")))</f>
        <v/>
      </c>
      <c r="C587" s="53">
        <f>職歴入力シート!D508</f>
        <v>0</v>
      </c>
      <c r="D587" s="56">
        <f>職歴入力シート!E508</f>
        <v>0</v>
      </c>
      <c r="E587" s="54">
        <f>職歴入力シート!F508</f>
        <v>0</v>
      </c>
      <c r="F587" s="200"/>
      <c r="G587" s="200"/>
      <c r="H587" s="200"/>
      <c r="I587" s="200"/>
      <c r="J587" s="200"/>
      <c r="K587" s="200"/>
      <c r="L587" s="205">
        <f>職歴入力シート!H508</f>
        <v>0</v>
      </c>
      <c r="M587" s="206"/>
      <c r="N587" s="207"/>
      <c r="O587" s="200"/>
      <c r="P587" s="200"/>
      <c r="Q587" s="200"/>
      <c r="R587" s="200"/>
      <c r="S587" s="200"/>
      <c r="T587" s="201"/>
      <c r="V587" s="202"/>
      <c r="W587" s="203"/>
      <c r="X587" s="204"/>
      <c r="Z587" s="78" t="str">
        <f t="shared" si="538"/>
        <v>0</v>
      </c>
      <c r="AA587" s="77">
        <f t="shared" si="539"/>
        <v>0</v>
      </c>
      <c r="AB587" s="77">
        <f t="shared" si="540"/>
        <v>0</v>
      </c>
      <c r="AC587" s="79" t="str">
        <f t="shared" si="541"/>
        <v>33.0.0</v>
      </c>
      <c r="AD587" s="179"/>
      <c r="AE587" s="180"/>
      <c r="AF587" s="79"/>
      <c r="AG587" s="79"/>
      <c r="AH587" s="80" t="str">
        <f>IFERROR((YEAR(AC588)-YEAR(AC587))*12+(MONTH(AC588)-MONTH(AC587))+1,"")</f>
        <v/>
      </c>
      <c r="AI587" s="79" t="str">
        <f>IF(AH587=1,"sm","ac")</f>
        <v>ac</v>
      </c>
      <c r="AJ587" s="78" t="str">
        <f t="shared" si="581"/>
        <v/>
      </c>
      <c r="AK587" s="77" t="str">
        <f t="shared" si="544"/>
        <v/>
      </c>
      <c r="AL587" s="77" t="str">
        <f t="shared" si="582"/>
        <v/>
      </c>
      <c r="AM587" s="82"/>
      <c r="AN587" s="77"/>
      <c r="AO587" s="77"/>
      <c r="AP587" s="77"/>
      <c r="AQ587" s="77"/>
      <c r="AR587" s="77"/>
      <c r="AS587" s="77"/>
      <c r="AT587" s="77"/>
      <c r="AU587" s="77"/>
      <c r="AV587" s="77"/>
      <c r="AW587" s="77"/>
    </row>
    <row r="588" spans="1:49" ht="13.5" customHeight="1" x14ac:dyDescent="0.15">
      <c r="A588" s="181">
        <v>253</v>
      </c>
      <c r="B588" s="71" t="str">
        <f>IF(職歴入力シート!C509="昭和","S",IF(職歴入力シート!C509="平成","H",IF(職歴入力シート!C509="令和","R","")))</f>
        <v/>
      </c>
      <c r="C588" s="51">
        <f>職歴入力シート!D509</f>
        <v>0</v>
      </c>
      <c r="D588" s="55">
        <f>職歴入力シート!E509</f>
        <v>0</v>
      </c>
      <c r="E588" s="52">
        <f>職歴入力シート!F509</f>
        <v>0</v>
      </c>
      <c r="F588" s="184">
        <f>職歴入力シート!G509</f>
        <v>0</v>
      </c>
      <c r="G588" s="184"/>
      <c r="H588" s="184"/>
      <c r="I588" s="184"/>
      <c r="J588" s="184"/>
      <c r="K588" s="184"/>
      <c r="L588" s="186">
        <f>職歴入力シート!H509</f>
        <v>0</v>
      </c>
      <c r="M588" s="187"/>
      <c r="N588" s="188"/>
      <c r="O588" s="184">
        <f>職歴入力シート!I509</f>
        <v>0</v>
      </c>
      <c r="P588" s="184"/>
      <c r="Q588" s="184"/>
      <c r="R588" s="184">
        <f>職歴入力シート!J509</f>
        <v>0</v>
      </c>
      <c r="S588" s="184"/>
      <c r="T588" s="189"/>
      <c r="V588" s="191" t="str">
        <f t="shared" si="554"/>
        <v/>
      </c>
      <c r="W588" s="193"/>
      <c r="X588" s="195"/>
      <c r="Z588" s="78" t="str">
        <f t="shared" si="538"/>
        <v>0</v>
      </c>
      <c r="AA588" s="77">
        <f t="shared" si="539"/>
        <v>0</v>
      </c>
      <c r="AB588" s="77">
        <f t="shared" si="540"/>
        <v>0</v>
      </c>
      <c r="AC588" s="79" t="str">
        <f t="shared" si="541"/>
        <v>33.0.0</v>
      </c>
      <c r="AD588" s="179" t="str">
        <f t="shared" ref="AD588" si="589">IFERROR((YEAR(AC589)-YEAR(AC588))*12+(MONTH(AC589)-MONTH(AC588))+1,"")</f>
        <v/>
      </c>
      <c r="AE588" s="180" t="str">
        <f>IF(AD588=1,"sm","ac")</f>
        <v>ac</v>
      </c>
      <c r="AF588" s="80" t="str">
        <f t="shared" ref="AF588" si="590">IFERROR((YEAR(AC588)-YEAR(AC587))*12+(MONTH(AC588)-MONTH(AC587))+1,"")</f>
        <v/>
      </c>
      <c r="AG588" s="79" t="str">
        <f>IF(AF588=1,"sm","ac")</f>
        <v>ac</v>
      </c>
      <c r="AH588" s="84"/>
      <c r="AI588" s="83"/>
      <c r="AJ588" s="78" t="str">
        <f t="shared" si="581"/>
        <v/>
      </c>
      <c r="AK588" s="77" t="str">
        <f t="shared" si="544"/>
        <v/>
      </c>
      <c r="AL588" s="77" t="str">
        <f t="shared" si="582"/>
        <v/>
      </c>
      <c r="AM588" s="81" t="str">
        <f>IF(AND(AE588="sm",AG588="sm",AI589="sm"),AO588,IF(AND(AE588="sm",AG588="sm",AI589="ac"),AP588,IF(AND(AE588="sm",AG588="ac",AI589="sm"),AQ588,IF(AND(AE588="sm",AG588="ac",AI589="ac"),AR588,IF(AND(AE588="ac",AG588="sm",AI589="sm"),AS588,IF(AND(AE588="ac",AG588="sm",AI589="ac"),AT588,IF(AND(AE588="ac",AG588="ac",AI589="sm"),AU588,IF(AND(AE588="ac",AG588="ac",AI589="ac"),AV588,"－"))))))))</f>
        <v/>
      </c>
      <c r="AN588" s="77"/>
      <c r="AO588" s="77" t="e">
        <f>IF(OR(AF588&lt;=0,AH589&lt;=0),"／",IF(AL589-AL588+1&gt;=AK588/2,AD588,IF(AL587-AL586+1&gt;AL589-AL588+1,AD588-1,AD588)))</f>
        <v>#VALUE!</v>
      </c>
      <c r="AP588" s="77" t="e">
        <f>IF(OR(AF588&lt;=0,AH589&lt;=0),"／",IF(AL588&lt;=AK588/2+1,AD588,AD588-1))</f>
        <v>#VALUE!</v>
      </c>
      <c r="AQ588" s="77" t="e">
        <f>IF(OR(AF588&lt;=0,AH589&lt;=0),"／",IF(AL589&lt;AK589/2,AD588-1,AD588))</f>
        <v>#VALUE!</v>
      </c>
      <c r="AR588" s="77" t="str">
        <f>IF(OR(AF588&lt;=0,AH589&lt;=0),"／",AD588)</f>
        <v/>
      </c>
      <c r="AS588" s="77" t="e">
        <f>IF(OR(AF588&lt;=0,AH589&lt;=0),"／",IF(AND(AL588&gt;=AK588/2+1,AL589&gt;=AK589/2),AD588-1,IF(AND(AL588&gt;=AK588/2+1,AL589&lt;AK589/2+1),AD588-2,IF(AND(AL588&lt;=AK588/2,AL589&gt;=AK589/2),AD588,IF(AND(AL588&lt;=AK588/2,AL589&lt;AK589/2),AD588-1,AD588)))))</f>
        <v>#VALUE!</v>
      </c>
      <c r="AT588" s="77" t="e">
        <f>IF(OR(AF588&lt;=0,AH589&lt;=0),"／",IF(AL588&lt;(AK588/2+1),AD588,AD588-1))</f>
        <v>#VALUE!</v>
      </c>
      <c r="AU588" s="77" t="e">
        <f>IF(OR(AF588&lt;=0,AH589&lt;=0),"／",IF(AL589&gt;=AK589/2,AD588,AD588-1))</f>
        <v>#VALUE!</v>
      </c>
      <c r="AV588" s="77" t="str">
        <f>IF(OR(AF588&lt;=0,AH589&lt;=0),"／",AD588)</f>
        <v/>
      </c>
      <c r="AW588" s="77"/>
    </row>
    <row r="589" spans="1:49" x14ac:dyDescent="0.15">
      <c r="A589" s="181"/>
      <c r="B589" s="72" t="str">
        <f>IF(職歴入力シート!C510="昭和","S",IF(職歴入力シート!C510="平成","H",IF(職歴入力シート!C510="令和","R","")))</f>
        <v/>
      </c>
      <c r="C589" s="53">
        <f>職歴入力シート!D510</f>
        <v>0</v>
      </c>
      <c r="D589" s="56">
        <f>職歴入力シート!E510</f>
        <v>0</v>
      </c>
      <c r="E589" s="54">
        <f>職歴入力シート!F510</f>
        <v>0</v>
      </c>
      <c r="F589" s="200"/>
      <c r="G589" s="200"/>
      <c r="H589" s="200"/>
      <c r="I589" s="200"/>
      <c r="J589" s="200"/>
      <c r="K589" s="200"/>
      <c r="L589" s="205">
        <f>職歴入力シート!H510</f>
        <v>0</v>
      </c>
      <c r="M589" s="206"/>
      <c r="N589" s="207"/>
      <c r="O589" s="200"/>
      <c r="P589" s="200"/>
      <c r="Q589" s="200"/>
      <c r="R589" s="200"/>
      <c r="S589" s="200"/>
      <c r="T589" s="201"/>
      <c r="V589" s="202"/>
      <c r="W589" s="203"/>
      <c r="X589" s="204"/>
      <c r="Z589" s="78" t="str">
        <f t="shared" si="538"/>
        <v>0</v>
      </c>
      <c r="AA589" s="77">
        <f t="shared" si="539"/>
        <v>0</v>
      </c>
      <c r="AB589" s="77">
        <f t="shared" si="540"/>
        <v>0</v>
      </c>
      <c r="AC589" s="79" t="str">
        <f t="shared" si="541"/>
        <v>33.0.0</v>
      </c>
      <c r="AD589" s="179"/>
      <c r="AE589" s="180"/>
      <c r="AF589" s="79"/>
      <c r="AG589" s="79"/>
      <c r="AH589" s="80" t="str">
        <f>IFERROR((YEAR(AC590)-YEAR(AC589))*12+(MONTH(AC590)-MONTH(AC589))+1,"")</f>
        <v/>
      </c>
      <c r="AI589" s="79" t="str">
        <f>IF(AH589=1,"sm","ac")</f>
        <v>ac</v>
      </c>
      <c r="AJ589" s="78" t="str">
        <f t="shared" si="581"/>
        <v/>
      </c>
      <c r="AK589" s="77" t="str">
        <f t="shared" si="544"/>
        <v/>
      </c>
      <c r="AL589" s="77" t="str">
        <f t="shared" si="582"/>
        <v/>
      </c>
      <c r="AM589" s="82"/>
      <c r="AN589" s="77"/>
      <c r="AO589" s="77"/>
      <c r="AP589" s="77"/>
      <c r="AQ589" s="77"/>
      <c r="AR589" s="77"/>
      <c r="AS589" s="77"/>
      <c r="AT589" s="77"/>
      <c r="AU589" s="77"/>
      <c r="AV589" s="77"/>
      <c r="AW589" s="77"/>
    </row>
    <row r="590" spans="1:49" ht="13.5" customHeight="1" x14ac:dyDescent="0.15">
      <c r="A590" s="181">
        <v>254</v>
      </c>
      <c r="B590" s="71" t="str">
        <f>IF(職歴入力シート!C511="昭和","S",IF(職歴入力シート!C511="平成","H",IF(職歴入力シート!C511="令和","R","")))</f>
        <v/>
      </c>
      <c r="C590" s="51">
        <f>職歴入力シート!D511</f>
        <v>0</v>
      </c>
      <c r="D590" s="55">
        <f>職歴入力シート!E511</f>
        <v>0</v>
      </c>
      <c r="E590" s="52">
        <f>職歴入力シート!F511</f>
        <v>0</v>
      </c>
      <c r="F590" s="184">
        <f>職歴入力シート!G511</f>
        <v>0</v>
      </c>
      <c r="G590" s="184"/>
      <c r="H590" s="184"/>
      <c r="I590" s="184"/>
      <c r="J590" s="184"/>
      <c r="K590" s="184"/>
      <c r="L590" s="186">
        <f>職歴入力シート!H511</f>
        <v>0</v>
      </c>
      <c r="M590" s="187"/>
      <c r="N590" s="188"/>
      <c r="O590" s="184">
        <f>職歴入力シート!I511</f>
        <v>0</v>
      </c>
      <c r="P590" s="184"/>
      <c r="Q590" s="184"/>
      <c r="R590" s="184">
        <f>職歴入力シート!J511</f>
        <v>0</v>
      </c>
      <c r="S590" s="184"/>
      <c r="T590" s="189"/>
      <c r="V590" s="191" t="str">
        <f t="shared" si="554"/>
        <v/>
      </c>
      <c r="W590" s="193"/>
      <c r="X590" s="195"/>
      <c r="Z590" s="78" t="str">
        <f t="shared" si="538"/>
        <v>0</v>
      </c>
      <c r="AA590" s="77">
        <f t="shared" si="539"/>
        <v>0</v>
      </c>
      <c r="AB590" s="77">
        <f t="shared" si="540"/>
        <v>0</v>
      </c>
      <c r="AC590" s="79" t="str">
        <f t="shared" si="541"/>
        <v>33.0.0</v>
      </c>
      <c r="AD590" s="179" t="str">
        <f t="shared" ref="AD590" si="591">IFERROR((YEAR(AC591)-YEAR(AC590))*12+(MONTH(AC591)-MONTH(AC590))+1,"")</f>
        <v/>
      </c>
      <c r="AE590" s="180" t="str">
        <f>IF(AD590=1,"sm","ac")</f>
        <v>ac</v>
      </c>
      <c r="AF590" s="80" t="str">
        <f t="shared" ref="AF590" si="592">IFERROR((YEAR(AC590)-YEAR(AC589))*12+(MONTH(AC590)-MONTH(AC589))+1,"")</f>
        <v/>
      </c>
      <c r="AG590" s="79" t="str">
        <f>IF(AF590=1,"sm","ac")</f>
        <v>ac</v>
      </c>
      <c r="AH590" s="84"/>
      <c r="AI590" s="83"/>
      <c r="AJ590" s="78" t="str">
        <f t="shared" si="581"/>
        <v/>
      </c>
      <c r="AK590" s="77" t="str">
        <f t="shared" si="544"/>
        <v/>
      </c>
      <c r="AL590" s="77" t="str">
        <f t="shared" si="582"/>
        <v/>
      </c>
      <c r="AM590" s="81" t="str">
        <f>IF(AND(AE590="sm",AG590="sm",AI591="sm"),AO590,IF(AND(AE590="sm",AG590="sm",AI591="ac"),AP590,IF(AND(AE590="sm",AG590="ac",AI591="sm"),AQ590,IF(AND(AE590="sm",AG590="ac",AI591="ac"),AR590,IF(AND(AE590="ac",AG590="sm",AI591="sm"),AS590,IF(AND(AE590="ac",AG590="sm",AI591="ac"),AT590,IF(AND(AE590="ac",AG590="ac",AI591="sm"),AU590,IF(AND(AE590="ac",AG590="ac",AI591="ac"),AV590,"－"))))))))</f>
        <v/>
      </c>
      <c r="AN590" s="77"/>
      <c r="AO590" s="77" t="e">
        <f>IF(OR(AF590&lt;=0,AH591&lt;=0),"／",IF(AL591-AL590+1&gt;=AK590/2,AD590,IF(AL589-AL588+1&gt;AL591-AL590+1,AD590-1,AD590)))</f>
        <v>#VALUE!</v>
      </c>
      <c r="AP590" s="77" t="e">
        <f>IF(OR(AF590&lt;=0,AH591&lt;=0),"／",IF(AL590&lt;=AK590/2+1,AD590,AD590-1))</f>
        <v>#VALUE!</v>
      </c>
      <c r="AQ590" s="77" t="e">
        <f>IF(OR(AF590&lt;=0,AH591&lt;=0),"／",IF(AL591&lt;AK591/2,AD590-1,AD590))</f>
        <v>#VALUE!</v>
      </c>
      <c r="AR590" s="77" t="str">
        <f>IF(OR(AF590&lt;=0,AH591&lt;=0),"／",AD590)</f>
        <v/>
      </c>
      <c r="AS590" s="77" t="e">
        <f>IF(OR(AF590&lt;=0,AH591&lt;=0),"／",IF(AND(AL590&gt;=AK590/2+1,AL591&gt;=AK591/2),AD590-1,IF(AND(AL590&gt;=AK590/2+1,AL591&lt;AK591/2+1),AD590-2,IF(AND(AL590&lt;=AK590/2,AL591&gt;=AK591/2),AD590,IF(AND(AL590&lt;=AK590/2,AL591&lt;AK591/2),AD590-1,AD590)))))</f>
        <v>#VALUE!</v>
      </c>
      <c r="AT590" s="77" t="e">
        <f>IF(OR(AF590&lt;=0,AH591&lt;=0),"／",IF(AL590&lt;(AK590/2+1),AD590,AD590-1))</f>
        <v>#VALUE!</v>
      </c>
      <c r="AU590" s="77" t="e">
        <f>IF(OR(AF590&lt;=0,AH591&lt;=0),"／",IF(AL591&gt;=AK591/2,AD590,AD590-1))</f>
        <v>#VALUE!</v>
      </c>
      <c r="AV590" s="77" t="str">
        <f>IF(OR(AF590&lt;=0,AH591&lt;=0),"／",AD590)</f>
        <v/>
      </c>
      <c r="AW590" s="77"/>
    </row>
    <row r="591" spans="1:49" x14ac:dyDescent="0.15">
      <c r="A591" s="181"/>
      <c r="B591" s="72" t="str">
        <f>IF(職歴入力シート!C512="昭和","S",IF(職歴入力シート!C512="平成","H",IF(職歴入力シート!C512="令和","R","")))</f>
        <v/>
      </c>
      <c r="C591" s="53">
        <f>職歴入力シート!D512</f>
        <v>0</v>
      </c>
      <c r="D591" s="56">
        <f>職歴入力シート!E512</f>
        <v>0</v>
      </c>
      <c r="E591" s="54">
        <f>職歴入力シート!F512</f>
        <v>0</v>
      </c>
      <c r="F591" s="200"/>
      <c r="G591" s="200"/>
      <c r="H591" s="200"/>
      <c r="I591" s="200"/>
      <c r="J591" s="200"/>
      <c r="K591" s="200"/>
      <c r="L591" s="205">
        <f>職歴入力シート!H512</f>
        <v>0</v>
      </c>
      <c r="M591" s="206"/>
      <c r="N591" s="207"/>
      <c r="O591" s="200"/>
      <c r="P591" s="200"/>
      <c r="Q591" s="200"/>
      <c r="R591" s="200"/>
      <c r="S591" s="200"/>
      <c r="T591" s="201"/>
      <c r="V591" s="202"/>
      <c r="W591" s="203"/>
      <c r="X591" s="204"/>
      <c r="Z591" s="78" t="str">
        <f t="shared" si="538"/>
        <v>0</v>
      </c>
      <c r="AA591" s="77">
        <f t="shared" si="539"/>
        <v>0</v>
      </c>
      <c r="AB591" s="77">
        <f t="shared" si="540"/>
        <v>0</v>
      </c>
      <c r="AC591" s="79" t="str">
        <f t="shared" si="541"/>
        <v>33.0.0</v>
      </c>
      <c r="AD591" s="179"/>
      <c r="AE591" s="180"/>
      <c r="AF591" s="79"/>
      <c r="AG591" s="79"/>
      <c r="AH591" s="80" t="str">
        <f>IFERROR((YEAR(AC592)-YEAR(AC591))*12+(MONTH(AC592)-MONTH(AC591))+1,"")</f>
        <v/>
      </c>
      <c r="AI591" s="79" t="str">
        <f>IF(AH591=1,"sm","ac")</f>
        <v>ac</v>
      </c>
      <c r="AJ591" s="78" t="str">
        <f t="shared" si="581"/>
        <v/>
      </c>
      <c r="AK591" s="77" t="str">
        <f t="shared" si="544"/>
        <v/>
      </c>
      <c r="AL591" s="77" t="str">
        <f t="shared" si="582"/>
        <v/>
      </c>
      <c r="AM591" s="82"/>
      <c r="AN591" s="77"/>
      <c r="AO591" s="77"/>
      <c r="AP591" s="77"/>
      <c r="AQ591" s="77"/>
      <c r="AR591" s="77"/>
      <c r="AS591" s="77"/>
      <c r="AT591" s="77"/>
      <c r="AU591" s="77"/>
      <c r="AV591" s="77"/>
      <c r="AW591" s="77"/>
    </row>
    <row r="592" spans="1:49" ht="13.5" customHeight="1" x14ac:dyDescent="0.15">
      <c r="A592" s="181">
        <v>255</v>
      </c>
      <c r="B592" s="71" t="str">
        <f>IF(職歴入力シート!C513="昭和","S",IF(職歴入力シート!C513="平成","H",IF(職歴入力シート!C513="令和","R","")))</f>
        <v/>
      </c>
      <c r="C592" s="51">
        <f>職歴入力シート!D513</f>
        <v>0</v>
      </c>
      <c r="D592" s="55">
        <f>職歴入力シート!E513</f>
        <v>0</v>
      </c>
      <c r="E592" s="52">
        <f>職歴入力シート!F513</f>
        <v>0</v>
      </c>
      <c r="F592" s="184">
        <f>職歴入力シート!G513</f>
        <v>0</v>
      </c>
      <c r="G592" s="184"/>
      <c r="H592" s="184"/>
      <c r="I592" s="184"/>
      <c r="J592" s="184"/>
      <c r="K592" s="184"/>
      <c r="L592" s="186">
        <f>職歴入力シート!H513</f>
        <v>0</v>
      </c>
      <c r="M592" s="187"/>
      <c r="N592" s="188"/>
      <c r="O592" s="184">
        <f>職歴入力シート!I513</f>
        <v>0</v>
      </c>
      <c r="P592" s="184"/>
      <c r="Q592" s="184"/>
      <c r="R592" s="184">
        <f>職歴入力シート!J513</f>
        <v>0</v>
      </c>
      <c r="S592" s="184"/>
      <c r="T592" s="189"/>
      <c r="V592" s="191" t="str">
        <f t="shared" si="554"/>
        <v/>
      </c>
      <c r="W592" s="193"/>
      <c r="X592" s="195"/>
      <c r="Z592" s="78" t="str">
        <f t="shared" si="538"/>
        <v>0</v>
      </c>
      <c r="AA592" s="77">
        <f t="shared" si="539"/>
        <v>0</v>
      </c>
      <c r="AB592" s="77">
        <f t="shared" si="540"/>
        <v>0</v>
      </c>
      <c r="AC592" s="79" t="str">
        <f t="shared" si="541"/>
        <v>33.0.0</v>
      </c>
      <c r="AD592" s="179" t="str">
        <f t="shared" ref="AD592" si="593">IFERROR((YEAR(AC593)-YEAR(AC592))*12+(MONTH(AC593)-MONTH(AC592))+1,"")</f>
        <v/>
      </c>
      <c r="AE592" s="180" t="str">
        <f>IF(AD592=1,"sm","ac")</f>
        <v>ac</v>
      </c>
      <c r="AF592" s="80" t="str">
        <f t="shared" ref="AF592" si="594">IFERROR((YEAR(AC592)-YEAR(AC591))*12+(MONTH(AC592)-MONTH(AC591))+1,"")</f>
        <v/>
      </c>
      <c r="AG592" s="79" t="str">
        <f>IF(AF592=1,"sm","ac")</f>
        <v>ac</v>
      </c>
      <c r="AH592" s="84"/>
      <c r="AI592" s="83"/>
      <c r="AJ592" s="78" t="str">
        <f t="shared" si="581"/>
        <v/>
      </c>
      <c r="AK592" s="77" t="str">
        <f t="shared" si="544"/>
        <v/>
      </c>
      <c r="AL592" s="77" t="str">
        <f t="shared" si="582"/>
        <v/>
      </c>
      <c r="AM592" s="81" t="str">
        <f>IF(AND(AE592="sm",AG592="sm",AI593="sm"),AO592,IF(AND(AE592="sm",AG592="sm",AI593="ac"),AP592,IF(AND(AE592="sm",AG592="ac",AI593="sm"),AQ592,IF(AND(AE592="sm",AG592="ac",AI593="ac"),AR592,IF(AND(AE592="ac",AG592="sm",AI593="sm"),AS592,IF(AND(AE592="ac",AG592="sm",AI593="ac"),AT592,IF(AND(AE592="ac",AG592="ac",AI593="sm"),AU592,IF(AND(AE592="ac",AG592="ac",AI593="ac"),AV592,"－"))))))))</f>
        <v/>
      </c>
      <c r="AN592" s="77"/>
      <c r="AO592" s="77" t="e">
        <f>IF(OR(AF592&lt;=0,AH593&lt;=0),"／",IF(AL593-AL592+1&gt;=AK592/2,AD592,IF(AL591-AL590+1&gt;AL593-AL592+1,AD592-1,AD592)))</f>
        <v>#VALUE!</v>
      </c>
      <c r="AP592" s="77" t="e">
        <f>IF(OR(AF592&lt;=0,AH593&lt;=0),"／",IF(AL592&lt;=AK592/2+1,AD592,AD592-1))</f>
        <v>#VALUE!</v>
      </c>
      <c r="AQ592" s="77" t="e">
        <f>IF(OR(AF592&lt;=0,AH593&lt;=0),"／",IF(AL593&lt;AK593/2,AD592-1,AD592))</f>
        <v>#VALUE!</v>
      </c>
      <c r="AR592" s="77" t="str">
        <f>IF(OR(AF592&lt;=0,AH593&lt;=0),"／",AD592)</f>
        <v/>
      </c>
      <c r="AS592" s="77" t="e">
        <f>IF(OR(AF592&lt;=0,AH593&lt;=0),"／",IF(AND(AL592&gt;=AK592/2+1,AL593&gt;=AK593/2),AD592-1,IF(AND(AL592&gt;=AK592/2+1,AL593&lt;AK593/2+1),AD592-2,IF(AND(AL592&lt;=AK592/2,AL593&gt;=AK593/2),AD592,IF(AND(AL592&lt;=AK592/2,AL593&lt;AK593/2),AD592-1,AD592)))))</f>
        <v>#VALUE!</v>
      </c>
      <c r="AT592" s="77" t="e">
        <f>IF(OR(AF592&lt;=0,AH593&lt;=0),"／",IF(AL592&lt;(AK592/2+1),AD592,AD592-1))</f>
        <v>#VALUE!</v>
      </c>
      <c r="AU592" s="77" t="e">
        <f>IF(OR(AF592&lt;=0,AH593&lt;=0),"／",IF(AL593&gt;=AK593/2,AD592,AD592-1))</f>
        <v>#VALUE!</v>
      </c>
      <c r="AV592" s="77" t="str">
        <f>IF(OR(AF592&lt;=0,AH593&lt;=0),"／",AD592)</f>
        <v/>
      </c>
      <c r="AW592" s="77"/>
    </row>
    <row r="593" spans="1:49" x14ac:dyDescent="0.15">
      <c r="A593" s="181"/>
      <c r="B593" s="72" t="str">
        <f>IF(職歴入力シート!C514="昭和","S",IF(職歴入力シート!C514="平成","H",IF(職歴入力シート!C514="令和","R","")))</f>
        <v/>
      </c>
      <c r="C593" s="53">
        <f>職歴入力シート!D514</f>
        <v>0</v>
      </c>
      <c r="D593" s="56">
        <f>職歴入力シート!E514</f>
        <v>0</v>
      </c>
      <c r="E593" s="54">
        <f>職歴入力シート!F514</f>
        <v>0</v>
      </c>
      <c r="F593" s="200"/>
      <c r="G593" s="200"/>
      <c r="H593" s="200"/>
      <c r="I593" s="200"/>
      <c r="J593" s="200"/>
      <c r="K593" s="200"/>
      <c r="L593" s="205">
        <f>職歴入力シート!H514</f>
        <v>0</v>
      </c>
      <c r="M593" s="206"/>
      <c r="N593" s="207"/>
      <c r="O593" s="200"/>
      <c r="P593" s="200"/>
      <c r="Q593" s="200"/>
      <c r="R593" s="200"/>
      <c r="S593" s="200"/>
      <c r="T593" s="201"/>
      <c r="V593" s="202"/>
      <c r="W593" s="203"/>
      <c r="X593" s="204"/>
      <c r="Z593" s="78" t="str">
        <f t="shared" si="538"/>
        <v>0</v>
      </c>
      <c r="AA593" s="77">
        <f t="shared" si="539"/>
        <v>0</v>
      </c>
      <c r="AB593" s="77">
        <f t="shared" si="540"/>
        <v>0</v>
      </c>
      <c r="AC593" s="79" t="str">
        <f t="shared" si="541"/>
        <v>33.0.0</v>
      </c>
      <c r="AD593" s="179"/>
      <c r="AE593" s="180"/>
      <c r="AF593" s="79"/>
      <c r="AG593" s="79"/>
      <c r="AH593" s="80" t="str">
        <f>IFERROR((YEAR(AC594)-YEAR(AC593))*12+(MONTH(AC594)-MONTH(AC593))+1,"")</f>
        <v/>
      </c>
      <c r="AI593" s="79" t="str">
        <f>IF(AH593=1,"sm","ac")</f>
        <v>ac</v>
      </c>
      <c r="AJ593" s="78" t="str">
        <f t="shared" si="581"/>
        <v/>
      </c>
      <c r="AK593" s="77" t="str">
        <f t="shared" si="544"/>
        <v/>
      </c>
      <c r="AL593" s="77" t="str">
        <f t="shared" si="582"/>
        <v/>
      </c>
      <c r="AM593" s="82"/>
      <c r="AN593" s="77"/>
      <c r="AO593" s="77"/>
      <c r="AP593" s="77"/>
      <c r="AQ593" s="77"/>
      <c r="AR593" s="77"/>
      <c r="AS593" s="77"/>
      <c r="AT593" s="77"/>
      <c r="AU593" s="77"/>
      <c r="AV593" s="77"/>
      <c r="AW593" s="77"/>
    </row>
    <row r="594" spans="1:49" ht="13.5" customHeight="1" x14ac:dyDescent="0.15">
      <c r="A594" s="181">
        <v>256</v>
      </c>
      <c r="B594" s="71" t="str">
        <f>IF(職歴入力シート!C515="昭和","S",IF(職歴入力シート!C515="平成","H",IF(職歴入力シート!C515="令和","R","")))</f>
        <v/>
      </c>
      <c r="C594" s="51">
        <f>職歴入力シート!D515</f>
        <v>0</v>
      </c>
      <c r="D594" s="55">
        <f>職歴入力シート!E515</f>
        <v>0</v>
      </c>
      <c r="E594" s="52">
        <f>職歴入力シート!F515</f>
        <v>0</v>
      </c>
      <c r="F594" s="184">
        <f>職歴入力シート!G515</f>
        <v>0</v>
      </c>
      <c r="G594" s="184"/>
      <c r="H594" s="184"/>
      <c r="I594" s="184"/>
      <c r="J594" s="184"/>
      <c r="K594" s="184"/>
      <c r="L594" s="186">
        <f>職歴入力シート!H515</f>
        <v>0</v>
      </c>
      <c r="M594" s="187"/>
      <c r="N594" s="188"/>
      <c r="O594" s="184">
        <f>職歴入力シート!I515</f>
        <v>0</v>
      </c>
      <c r="P594" s="184"/>
      <c r="Q594" s="184"/>
      <c r="R594" s="184">
        <f>職歴入力シート!J515</f>
        <v>0</v>
      </c>
      <c r="S594" s="184"/>
      <c r="T594" s="189"/>
      <c r="V594" s="191" t="str">
        <f t="shared" si="554"/>
        <v/>
      </c>
      <c r="W594" s="193"/>
      <c r="X594" s="195"/>
      <c r="Z594" s="78" t="str">
        <f t="shared" si="538"/>
        <v>0</v>
      </c>
      <c r="AA594" s="77">
        <f t="shared" si="539"/>
        <v>0</v>
      </c>
      <c r="AB594" s="77">
        <f t="shared" si="540"/>
        <v>0</v>
      </c>
      <c r="AC594" s="79" t="str">
        <f t="shared" si="541"/>
        <v>33.0.0</v>
      </c>
      <c r="AD594" s="179" t="str">
        <f t="shared" ref="AD594" si="595">IFERROR((YEAR(AC595)-YEAR(AC594))*12+(MONTH(AC595)-MONTH(AC594))+1,"")</f>
        <v/>
      </c>
      <c r="AE594" s="180" t="str">
        <f>IF(AD594=1,"sm","ac")</f>
        <v>ac</v>
      </c>
      <c r="AF594" s="80" t="str">
        <f t="shared" ref="AF594" si="596">IFERROR((YEAR(AC594)-YEAR(AC593))*12+(MONTH(AC594)-MONTH(AC593))+1,"")</f>
        <v/>
      </c>
      <c r="AG594" s="79" t="str">
        <f>IF(AF594=1,"sm","ac")</f>
        <v>ac</v>
      </c>
      <c r="AH594" s="84"/>
      <c r="AI594" s="83"/>
      <c r="AJ594" s="78" t="str">
        <f t="shared" si="581"/>
        <v/>
      </c>
      <c r="AK594" s="77" t="str">
        <f t="shared" si="544"/>
        <v/>
      </c>
      <c r="AL594" s="77" t="str">
        <f t="shared" si="582"/>
        <v/>
      </c>
      <c r="AM594" s="81" t="str">
        <f>IF(AND(AE594="sm",AG594="sm",AI595="sm"),AO594,IF(AND(AE594="sm",AG594="sm",AI595="ac"),AP594,IF(AND(AE594="sm",AG594="ac",AI595="sm"),AQ594,IF(AND(AE594="sm",AG594="ac",AI595="ac"),AR594,IF(AND(AE594="ac",AG594="sm",AI595="sm"),AS594,IF(AND(AE594="ac",AG594="sm",AI595="ac"),AT594,IF(AND(AE594="ac",AG594="ac",AI595="sm"),AU594,IF(AND(AE594="ac",AG594="ac",AI595="ac"),AV594,"－"))))))))</f>
        <v/>
      </c>
      <c r="AN594" s="77"/>
      <c r="AO594" s="77" t="e">
        <f>IF(OR(AF594&lt;=0,AH595&lt;=0),"／",IF(AL595-AL594+1&gt;=AK594/2,AD594,IF(AL593-AL592+1&gt;AL595-AL594+1,AD594-1,AD594)))</f>
        <v>#VALUE!</v>
      </c>
      <c r="AP594" s="77" t="e">
        <f>IF(OR(AF594&lt;=0,AH595&lt;=0),"／",IF(AL594&lt;=AK594/2+1,AD594,AD594-1))</f>
        <v>#VALUE!</v>
      </c>
      <c r="AQ594" s="77" t="e">
        <f>IF(OR(AF594&lt;=0,AH595&lt;=0),"／",IF(AL595&lt;AK595/2,AD594-1,AD594))</f>
        <v>#VALUE!</v>
      </c>
      <c r="AR594" s="77" t="str">
        <f>IF(OR(AF594&lt;=0,AH595&lt;=0),"／",AD594)</f>
        <v/>
      </c>
      <c r="AS594" s="77" t="e">
        <f>IF(OR(AF594&lt;=0,AH595&lt;=0),"／",IF(AND(AL594&gt;=AK594/2+1,AL595&gt;=AK595/2),AD594-1,IF(AND(AL594&gt;=AK594/2+1,AL595&lt;AK595/2+1),AD594-2,IF(AND(AL594&lt;=AK594/2,AL595&gt;=AK595/2),AD594,IF(AND(AL594&lt;=AK594/2,AL595&lt;AK595/2),AD594-1,AD594)))))</f>
        <v>#VALUE!</v>
      </c>
      <c r="AT594" s="77" t="e">
        <f>IF(OR(AF594&lt;=0,AH595&lt;=0),"／",IF(AL594&lt;(AK594/2+1),AD594,AD594-1))</f>
        <v>#VALUE!</v>
      </c>
      <c r="AU594" s="77" t="e">
        <f>IF(OR(AF594&lt;=0,AH595&lt;=0),"／",IF(AL595&gt;=AK595/2,AD594,AD594-1))</f>
        <v>#VALUE!</v>
      </c>
      <c r="AV594" s="77" t="str">
        <f>IF(OR(AF594&lt;=0,AH595&lt;=0),"／",AD594)</f>
        <v/>
      </c>
      <c r="AW594" s="77"/>
    </row>
    <row r="595" spans="1:49" x14ac:dyDescent="0.15">
      <c r="A595" s="181"/>
      <c r="B595" s="72" t="str">
        <f>IF(職歴入力シート!C516="昭和","S",IF(職歴入力シート!C516="平成","H",IF(職歴入力シート!C516="令和","R","")))</f>
        <v/>
      </c>
      <c r="C595" s="53">
        <f>職歴入力シート!D516</f>
        <v>0</v>
      </c>
      <c r="D595" s="56">
        <f>職歴入力シート!E516</f>
        <v>0</v>
      </c>
      <c r="E595" s="54">
        <f>職歴入力シート!F516</f>
        <v>0</v>
      </c>
      <c r="F595" s="200"/>
      <c r="G595" s="200"/>
      <c r="H595" s="200"/>
      <c r="I595" s="200"/>
      <c r="J595" s="200"/>
      <c r="K595" s="200"/>
      <c r="L595" s="205">
        <f>職歴入力シート!H516</f>
        <v>0</v>
      </c>
      <c r="M595" s="206"/>
      <c r="N595" s="207"/>
      <c r="O595" s="200"/>
      <c r="P595" s="200"/>
      <c r="Q595" s="200"/>
      <c r="R595" s="200"/>
      <c r="S595" s="200"/>
      <c r="T595" s="201"/>
      <c r="V595" s="202"/>
      <c r="W595" s="203"/>
      <c r="X595" s="204"/>
      <c r="Z595" s="78" t="str">
        <f t="shared" si="538"/>
        <v>0</v>
      </c>
      <c r="AA595" s="77">
        <f t="shared" si="539"/>
        <v>0</v>
      </c>
      <c r="AB595" s="77">
        <f t="shared" si="540"/>
        <v>0</v>
      </c>
      <c r="AC595" s="79" t="str">
        <f t="shared" si="541"/>
        <v>33.0.0</v>
      </c>
      <c r="AD595" s="179"/>
      <c r="AE595" s="180"/>
      <c r="AF595" s="79"/>
      <c r="AG595" s="79"/>
      <c r="AH595" s="80" t="str">
        <f>IFERROR((YEAR(AC596)-YEAR(AC595))*12+(MONTH(AC596)-MONTH(AC595))+1,"")</f>
        <v/>
      </c>
      <c r="AI595" s="79" t="str">
        <f>IF(AH595=1,"sm","ac")</f>
        <v>ac</v>
      </c>
      <c r="AJ595" s="78" t="str">
        <f t="shared" si="581"/>
        <v/>
      </c>
      <c r="AK595" s="77" t="str">
        <f t="shared" si="544"/>
        <v/>
      </c>
      <c r="AL595" s="77" t="str">
        <f t="shared" si="582"/>
        <v/>
      </c>
      <c r="AM595" s="82"/>
      <c r="AN595" s="77"/>
      <c r="AO595" s="77"/>
      <c r="AP595" s="77"/>
      <c r="AQ595" s="77"/>
      <c r="AR595" s="77"/>
      <c r="AS595" s="77"/>
      <c r="AT595" s="77"/>
      <c r="AU595" s="77"/>
      <c r="AV595" s="77"/>
      <c r="AW595" s="77"/>
    </row>
    <row r="596" spans="1:49" ht="13.5" customHeight="1" x14ac:dyDescent="0.15">
      <c r="A596" s="181">
        <v>257</v>
      </c>
      <c r="B596" s="71" t="str">
        <f>IF(職歴入力シート!C517="昭和","S",IF(職歴入力シート!C517="平成","H",IF(職歴入力シート!C517="令和","R","")))</f>
        <v/>
      </c>
      <c r="C596" s="51">
        <f>職歴入力シート!D517</f>
        <v>0</v>
      </c>
      <c r="D596" s="55">
        <f>職歴入力シート!E517</f>
        <v>0</v>
      </c>
      <c r="E596" s="52">
        <f>職歴入力シート!F517</f>
        <v>0</v>
      </c>
      <c r="F596" s="184">
        <f>職歴入力シート!G517</f>
        <v>0</v>
      </c>
      <c r="G596" s="184"/>
      <c r="H596" s="184"/>
      <c r="I596" s="184"/>
      <c r="J596" s="184"/>
      <c r="K596" s="184"/>
      <c r="L596" s="186">
        <f>職歴入力シート!H517</f>
        <v>0</v>
      </c>
      <c r="M596" s="187"/>
      <c r="N596" s="188"/>
      <c r="O596" s="184">
        <f>職歴入力シート!I517</f>
        <v>0</v>
      </c>
      <c r="P596" s="184"/>
      <c r="Q596" s="184"/>
      <c r="R596" s="184">
        <f>職歴入力シート!J517</f>
        <v>0</v>
      </c>
      <c r="S596" s="184"/>
      <c r="T596" s="189"/>
      <c r="V596" s="191" t="str">
        <f t="shared" si="554"/>
        <v/>
      </c>
      <c r="W596" s="193"/>
      <c r="X596" s="195"/>
      <c r="Z596" s="78" t="str">
        <f t="shared" si="538"/>
        <v>0</v>
      </c>
      <c r="AA596" s="77">
        <f t="shared" si="539"/>
        <v>0</v>
      </c>
      <c r="AB596" s="77">
        <f t="shared" si="540"/>
        <v>0</v>
      </c>
      <c r="AC596" s="79" t="str">
        <f t="shared" si="541"/>
        <v>33.0.0</v>
      </c>
      <c r="AD596" s="179" t="str">
        <f t="shared" ref="AD596" si="597">IFERROR((YEAR(AC597)-YEAR(AC596))*12+(MONTH(AC597)-MONTH(AC596))+1,"")</f>
        <v/>
      </c>
      <c r="AE596" s="180" t="str">
        <f>IF(AD596=1,"sm","ac")</f>
        <v>ac</v>
      </c>
      <c r="AF596" s="80" t="str">
        <f t="shared" ref="AF596" si="598">IFERROR((YEAR(AC596)-YEAR(AC595))*12+(MONTH(AC596)-MONTH(AC595))+1,"")</f>
        <v/>
      </c>
      <c r="AG596" s="79" t="str">
        <f>IF(AF596=1,"sm","ac")</f>
        <v>ac</v>
      </c>
      <c r="AH596" s="84"/>
      <c r="AI596" s="83"/>
      <c r="AJ596" s="78" t="str">
        <f t="shared" si="581"/>
        <v/>
      </c>
      <c r="AK596" s="77" t="str">
        <f t="shared" si="544"/>
        <v/>
      </c>
      <c r="AL596" s="77" t="str">
        <f t="shared" si="582"/>
        <v/>
      </c>
      <c r="AM596" s="81" t="str">
        <f>IF(AND(AE596="sm",AG596="sm",AI597="sm"),AO596,IF(AND(AE596="sm",AG596="sm",AI597="ac"),AP596,IF(AND(AE596="sm",AG596="ac",AI597="sm"),AQ596,IF(AND(AE596="sm",AG596="ac",AI597="ac"),AR596,IF(AND(AE596="ac",AG596="sm",AI597="sm"),AS596,IF(AND(AE596="ac",AG596="sm",AI597="ac"),AT596,IF(AND(AE596="ac",AG596="ac",AI597="sm"),AU596,IF(AND(AE596="ac",AG596="ac",AI597="ac"),AV596,"－"))))))))</f>
        <v/>
      </c>
      <c r="AN596" s="77"/>
      <c r="AO596" s="77" t="e">
        <f>IF(OR(AF596&lt;=0,AH597&lt;=0),"／",IF(AL597-AL596+1&gt;=AK596/2,AD596,IF(AL595-AL594+1&gt;AL597-AL596+1,AD596-1,AD596)))</f>
        <v>#VALUE!</v>
      </c>
      <c r="AP596" s="77" t="e">
        <f>IF(OR(AF596&lt;=0,AH597&lt;=0),"／",IF(AL596&lt;=AK596/2+1,AD596,AD596-1))</f>
        <v>#VALUE!</v>
      </c>
      <c r="AQ596" s="77" t="e">
        <f>IF(OR(AF596&lt;=0,AH597&lt;=0),"／",IF(AL597&lt;AK597/2,AD596-1,AD596))</f>
        <v>#VALUE!</v>
      </c>
      <c r="AR596" s="77" t="str">
        <f>IF(OR(AF596&lt;=0,AH597&lt;=0),"／",AD596)</f>
        <v/>
      </c>
      <c r="AS596" s="77" t="e">
        <f>IF(OR(AF596&lt;=0,AH597&lt;=0),"／",IF(AND(AL596&gt;=AK596/2+1,AL597&gt;=AK597/2),AD596-1,IF(AND(AL596&gt;=AK596/2+1,AL597&lt;AK597/2+1),AD596-2,IF(AND(AL596&lt;=AK596/2,AL597&gt;=AK597/2),AD596,IF(AND(AL596&lt;=AK596/2,AL597&lt;AK597/2),AD596-1,AD596)))))</f>
        <v>#VALUE!</v>
      </c>
      <c r="AT596" s="77" t="e">
        <f>IF(OR(AF596&lt;=0,AH597&lt;=0),"／",IF(AL596&lt;(AK596/2+1),AD596,AD596-1))</f>
        <v>#VALUE!</v>
      </c>
      <c r="AU596" s="77" t="e">
        <f>IF(OR(AF596&lt;=0,AH597&lt;=0),"／",IF(AL597&gt;=AK597/2,AD596,AD596-1))</f>
        <v>#VALUE!</v>
      </c>
      <c r="AV596" s="77" t="str">
        <f>IF(OR(AF596&lt;=0,AH597&lt;=0),"／",AD596)</f>
        <v/>
      </c>
      <c r="AW596" s="77"/>
    </row>
    <row r="597" spans="1:49" x14ac:dyDescent="0.15">
      <c r="A597" s="181"/>
      <c r="B597" s="72" t="str">
        <f>IF(職歴入力シート!C518="昭和","S",IF(職歴入力シート!C518="平成","H",IF(職歴入力シート!C518="令和","R","")))</f>
        <v/>
      </c>
      <c r="C597" s="53">
        <f>職歴入力シート!D518</f>
        <v>0</v>
      </c>
      <c r="D597" s="56">
        <f>職歴入力シート!E518</f>
        <v>0</v>
      </c>
      <c r="E597" s="54">
        <f>職歴入力シート!F518</f>
        <v>0</v>
      </c>
      <c r="F597" s="200"/>
      <c r="G597" s="200"/>
      <c r="H597" s="200"/>
      <c r="I597" s="200"/>
      <c r="J597" s="200"/>
      <c r="K597" s="200"/>
      <c r="L597" s="205">
        <f>職歴入力シート!H518</f>
        <v>0</v>
      </c>
      <c r="M597" s="206"/>
      <c r="N597" s="207"/>
      <c r="O597" s="200"/>
      <c r="P597" s="200"/>
      <c r="Q597" s="200"/>
      <c r="R597" s="200"/>
      <c r="S597" s="200"/>
      <c r="T597" s="201"/>
      <c r="V597" s="202"/>
      <c r="W597" s="203"/>
      <c r="X597" s="204"/>
      <c r="Z597" s="78" t="str">
        <f t="shared" si="538"/>
        <v>0</v>
      </c>
      <c r="AA597" s="77">
        <f t="shared" si="539"/>
        <v>0</v>
      </c>
      <c r="AB597" s="77">
        <f t="shared" si="540"/>
        <v>0</v>
      </c>
      <c r="AC597" s="79" t="str">
        <f t="shared" si="541"/>
        <v>33.0.0</v>
      </c>
      <c r="AD597" s="179"/>
      <c r="AE597" s="180"/>
      <c r="AF597" s="79"/>
      <c r="AG597" s="79"/>
      <c r="AH597" s="80" t="str">
        <f>IFERROR((YEAR(AC598)-YEAR(AC597))*12+(MONTH(AC598)-MONTH(AC597))+1,"")</f>
        <v/>
      </c>
      <c r="AI597" s="79" t="str">
        <f>IF(AH597=1,"sm","ac")</f>
        <v>ac</v>
      </c>
      <c r="AJ597" s="78" t="str">
        <f t="shared" si="581"/>
        <v/>
      </c>
      <c r="AK597" s="77" t="str">
        <f t="shared" si="544"/>
        <v/>
      </c>
      <c r="AL597" s="77" t="str">
        <f t="shared" si="582"/>
        <v/>
      </c>
      <c r="AM597" s="82"/>
      <c r="AN597" s="77"/>
      <c r="AO597" s="77"/>
      <c r="AP597" s="77"/>
      <c r="AQ597" s="77"/>
      <c r="AR597" s="77"/>
      <c r="AS597" s="77"/>
      <c r="AT597" s="77"/>
      <c r="AU597" s="77"/>
      <c r="AV597" s="77"/>
      <c r="AW597" s="77"/>
    </row>
    <row r="598" spans="1:49" ht="13.5" customHeight="1" x14ac:dyDescent="0.15">
      <c r="A598" s="181">
        <v>258</v>
      </c>
      <c r="B598" s="71" t="str">
        <f>IF(職歴入力シート!C519="昭和","S",IF(職歴入力シート!C519="平成","H",IF(職歴入力シート!C519="令和","R","")))</f>
        <v/>
      </c>
      <c r="C598" s="51">
        <f>職歴入力シート!D519</f>
        <v>0</v>
      </c>
      <c r="D598" s="55">
        <f>職歴入力シート!E519</f>
        <v>0</v>
      </c>
      <c r="E598" s="52">
        <f>職歴入力シート!F519</f>
        <v>0</v>
      </c>
      <c r="F598" s="184">
        <f>職歴入力シート!G519</f>
        <v>0</v>
      </c>
      <c r="G598" s="184"/>
      <c r="H598" s="184"/>
      <c r="I598" s="184"/>
      <c r="J598" s="184"/>
      <c r="K598" s="184"/>
      <c r="L598" s="186">
        <f>職歴入力シート!H519</f>
        <v>0</v>
      </c>
      <c r="M598" s="187"/>
      <c r="N598" s="188"/>
      <c r="O598" s="184">
        <f>職歴入力シート!I519</f>
        <v>0</v>
      </c>
      <c r="P598" s="184"/>
      <c r="Q598" s="184"/>
      <c r="R598" s="184">
        <f>職歴入力シート!J519</f>
        <v>0</v>
      </c>
      <c r="S598" s="184"/>
      <c r="T598" s="189"/>
      <c r="V598" s="191" t="str">
        <f t="shared" si="554"/>
        <v/>
      </c>
      <c r="W598" s="193"/>
      <c r="X598" s="195"/>
      <c r="Z598" s="78" t="str">
        <f t="shared" si="538"/>
        <v>0</v>
      </c>
      <c r="AA598" s="77">
        <f t="shared" si="539"/>
        <v>0</v>
      </c>
      <c r="AB598" s="77">
        <f t="shared" si="540"/>
        <v>0</v>
      </c>
      <c r="AC598" s="79" t="str">
        <f t="shared" si="541"/>
        <v>33.0.0</v>
      </c>
      <c r="AD598" s="179" t="str">
        <f t="shared" ref="AD598" si="599">IFERROR((YEAR(AC599)-YEAR(AC598))*12+(MONTH(AC599)-MONTH(AC598))+1,"")</f>
        <v/>
      </c>
      <c r="AE598" s="180" t="str">
        <f>IF(AD598=1,"sm","ac")</f>
        <v>ac</v>
      </c>
      <c r="AF598" s="80" t="str">
        <f t="shared" ref="AF598" si="600">IFERROR((YEAR(AC598)-YEAR(AC597))*12+(MONTH(AC598)-MONTH(AC597))+1,"")</f>
        <v/>
      </c>
      <c r="AG598" s="79" t="str">
        <f>IF(AF598=1,"sm","ac")</f>
        <v>ac</v>
      </c>
      <c r="AH598" s="84"/>
      <c r="AI598" s="83"/>
      <c r="AJ598" s="78" t="str">
        <f t="shared" si="581"/>
        <v/>
      </c>
      <c r="AK598" s="77" t="str">
        <f t="shared" si="544"/>
        <v/>
      </c>
      <c r="AL598" s="77" t="str">
        <f t="shared" si="582"/>
        <v/>
      </c>
      <c r="AM598" s="81" t="str">
        <f>IF(AND(AE598="sm",AG598="sm",AI599="sm"),AO598,IF(AND(AE598="sm",AG598="sm",AI599="ac"),AP598,IF(AND(AE598="sm",AG598="ac",AI599="sm"),AQ598,IF(AND(AE598="sm",AG598="ac",AI599="ac"),AR598,IF(AND(AE598="ac",AG598="sm",AI599="sm"),AS598,IF(AND(AE598="ac",AG598="sm",AI599="ac"),AT598,IF(AND(AE598="ac",AG598="ac",AI599="sm"),AU598,IF(AND(AE598="ac",AG598="ac",AI599="ac"),AV598,"－"))))))))</f>
        <v/>
      </c>
      <c r="AN598" s="77"/>
      <c r="AO598" s="77" t="e">
        <f>IF(OR(AF598&lt;=0,AH599&lt;=0),"／",IF(AL599-AL598+1&gt;=AK598/2,AD598,IF(AL597-AL596+1&gt;AL599-AL598+1,AD598-1,AD598)))</f>
        <v>#VALUE!</v>
      </c>
      <c r="AP598" s="77" t="e">
        <f>IF(OR(AF598&lt;=0,AH599&lt;=0),"／",IF(AL598&lt;=AK598/2+1,AD598,AD598-1))</f>
        <v>#VALUE!</v>
      </c>
      <c r="AQ598" s="77" t="e">
        <f>IF(OR(AF598&lt;=0,AH599&lt;=0),"／",IF(AL599&lt;AK599/2,AD598-1,AD598))</f>
        <v>#VALUE!</v>
      </c>
      <c r="AR598" s="77" t="str">
        <f>IF(OR(AF598&lt;=0,AH599&lt;=0),"／",AD598)</f>
        <v/>
      </c>
      <c r="AS598" s="77" t="e">
        <f>IF(OR(AF598&lt;=0,AH599&lt;=0),"／",IF(AND(AL598&gt;=AK598/2+1,AL599&gt;=AK599/2),AD598-1,IF(AND(AL598&gt;=AK598/2+1,AL599&lt;AK599/2+1),AD598-2,IF(AND(AL598&lt;=AK598/2,AL599&gt;=AK599/2),AD598,IF(AND(AL598&lt;=AK598/2,AL599&lt;AK599/2),AD598-1,AD598)))))</f>
        <v>#VALUE!</v>
      </c>
      <c r="AT598" s="77" t="e">
        <f>IF(OR(AF598&lt;=0,AH599&lt;=0),"／",IF(AL598&lt;(AK598/2+1),AD598,AD598-1))</f>
        <v>#VALUE!</v>
      </c>
      <c r="AU598" s="77" t="e">
        <f>IF(OR(AF598&lt;=0,AH599&lt;=0),"／",IF(AL599&gt;=AK599/2,AD598,AD598-1))</f>
        <v>#VALUE!</v>
      </c>
      <c r="AV598" s="77" t="str">
        <f>IF(OR(AF598&lt;=0,AH599&lt;=0),"／",AD598)</f>
        <v/>
      </c>
      <c r="AW598" s="77"/>
    </row>
    <row r="599" spans="1:49" x14ac:dyDescent="0.15">
      <c r="A599" s="181"/>
      <c r="B599" s="72" t="str">
        <f>IF(職歴入力シート!C520="昭和","S",IF(職歴入力シート!C520="平成","H",IF(職歴入力シート!C520="令和","R","")))</f>
        <v/>
      </c>
      <c r="C599" s="53">
        <f>職歴入力シート!D520</f>
        <v>0</v>
      </c>
      <c r="D599" s="56">
        <f>職歴入力シート!E520</f>
        <v>0</v>
      </c>
      <c r="E599" s="54">
        <f>職歴入力シート!F520</f>
        <v>0</v>
      </c>
      <c r="F599" s="200"/>
      <c r="G599" s="200"/>
      <c r="H599" s="200"/>
      <c r="I599" s="200"/>
      <c r="J599" s="200"/>
      <c r="K599" s="200"/>
      <c r="L599" s="205">
        <f>職歴入力シート!H520</f>
        <v>0</v>
      </c>
      <c r="M599" s="206"/>
      <c r="N599" s="207"/>
      <c r="O599" s="200"/>
      <c r="P599" s="200"/>
      <c r="Q599" s="200"/>
      <c r="R599" s="200"/>
      <c r="S599" s="200"/>
      <c r="T599" s="201"/>
      <c r="V599" s="202"/>
      <c r="W599" s="203"/>
      <c r="X599" s="204"/>
      <c r="Z599" s="78" t="str">
        <f t="shared" si="538"/>
        <v>0</v>
      </c>
      <c r="AA599" s="77">
        <f t="shared" si="539"/>
        <v>0</v>
      </c>
      <c r="AB599" s="77">
        <f t="shared" si="540"/>
        <v>0</v>
      </c>
      <c r="AC599" s="79" t="str">
        <f t="shared" si="541"/>
        <v>33.0.0</v>
      </c>
      <c r="AD599" s="179"/>
      <c r="AE599" s="180"/>
      <c r="AF599" s="79"/>
      <c r="AG599" s="79"/>
      <c r="AH599" s="80" t="str">
        <f>IFERROR((YEAR(AC600)-YEAR(AC599))*12+(MONTH(AC600)-MONTH(AC599))+1,"")</f>
        <v/>
      </c>
      <c r="AI599" s="79" t="str">
        <f>IF(AH599=1,"sm","ac")</f>
        <v>ac</v>
      </c>
      <c r="AJ599" s="78" t="str">
        <f t="shared" si="581"/>
        <v/>
      </c>
      <c r="AK599" s="77" t="str">
        <f t="shared" si="544"/>
        <v/>
      </c>
      <c r="AL599" s="77" t="str">
        <f t="shared" si="582"/>
        <v/>
      </c>
      <c r="AM599" s="82"/>
      <c r="AN599" s="77"/>
      <c r="AO599" s="77"/>
      <c r="AP599" s="77"/>
      <c r="AQ599" s="77"/>
      <c r="AR599" s="77"/>
      <c r="AS599" s="77"/>
      <c r="AT599" s="77"/>
      <c r="AU599" s="77"/>
      <c r="AV599" s="77"/>
      <c r="AW599" s="77"/>
    </row>
    <row r="600" spans="1:49" ht="13.5" customHeight="1" x14ac:dyDescent="0.15">
      <c r="A600" s="181">
        <v>259</v>
      </c>
      <c r="B600" s="71" t="str">
        <f>IF(職歴入力シート!C521="昭和","S",IF(職歴入力シート!C521="平成","H",IF(職歴入力シート!C521="令和","R","")))</f>
        <v/>
      </c>
      <c r="C600" s="51">
        <f>職歴入力シート!D521</f>
        <v>0</v>
      </c>
      <c r="D600" s="55">
        <f>職歴入力シート!E521</f>
        <v>0</v>
      </c>
      <c r="E600" s="52">
        <f>職歴入力シート!F521</f>
        <v>0</v>
      </c>
      <c r="F600" s="184">
        <f>職歴入力シート!G521</f>
        <v>0</v>
      </c>
      <c r="G600" s="184"/>
      <c r="H600" s="184"/>
      <c r="I600" s="184"/>
      <c r="J600" s="184"/>
      <c r="K600" s="184"/>
      <c r="L600" s="186">
        <f>職歴入力シート!H521</f>
        <v>0</v>
      </c>
      <c r="M600" s="187"/>
      <c r="N600" s="188"/>
      <c r="O600" s="184">
        <f>職歴入力シート!I521</f>
        <v>0</v>
      </c>
      <c r="P600" s="184"/>
      <c r="Q600" s="184"/>
      <c r="R600" s="184">
        <f>職歴入力シート!J521</f>
        <v>0</v>
      </c>
      <c r="S600" s="184"/>
      <c r="T600" s="189"/>
      <c r="V600" s="191" t="str">
        <f t="shared" si="554"/>
        <v/>
      </c>
      <c r="W600" s="193"/>
      <c r="X600" s="195"/>
      <c r="Z600" s="78" t="str">
        <f t="shared" si="538"/>
        <v>0</v>
      </c>
      <c r="AA600" s="77">
        <f t="shared" si="539"/>
        <v>0</v>
      </c>
      <c r="AB600" s="77">
        <f t="shared" si="540"/>
        <v>0</v>
      </c>
      <c r="AC600" s="79" t="str">
        <f t="shared" si="541"/>
        <v>33.0.0</v>
      </c>
      <c r="AD600" s="179" t="str">
        <f t="shared" ref="AD600" si="601">IFERROR((YEAR(AC601)-YEAR(AC600))*12+(MONTH(AC601)-MONTH(AC600))+1,"")</f>
        <v/>
      </c>
      <c r="AE600" s="180" t="str">
        <f>IF(AD600=1,"sm","ac")</f>
        <v>ac</v>
      </c>
      <c r="AF600" s="80" t="str">
        <f t="shared" ref="AF600" si="602">IFERROR((YEAR(AC600)-YEAR(AC599))*12+(MONTH(AC600)-MONTH(AC599))+1,"")</f>
        <v/>
      </c>
      <c r="AG600" s="79" t="str">
        <f>IF(AF600=1,"sm","ac")</f>
        <v>ac</v>
      </c>
      <c r="AH600" s="84"/>
      <c r="AI600" s="83"/>
      <c r="AJ600" s="78" t="str">
        <f t="shared" si="581"/>
        <v/>
      </c>
      <c r="AK600" s="77" t="str">
        <f t="shared" si="544"/>
        <v/>
      </c>
      <c r="AL600" s="77" t="str">
        <f t="shared" si="582"/>
        <v/>
      </c>
      <c r="AM600" s="81" t="str">
        <f>IF(AND(AE600="sm",AG600="sm",AI601="sm"),AO600,IF(AND(AE600="sm",AG600="sm",AI601="ac"),AP600,IF(AND(AE600="sm",AG600="ac",AI601="sm"),AQ600,IF(AND(AE600="sm",AG600="ac",AI601="ac"),AR600,IF(AND(AE600="ac",AG600="sm",AI601="sm"),AS600,IF(AND(AE600="ac",AG600="sm",AI601="ac"),AT600,IF(AND(AE600="ac",AG600="ac",AI601="sm"),AU600,IF(AND(AE600="ac",AG600="ac",AI601="ac"),AV600,"－"))))))))</f>
        <v/>
      </c>
      <c r="AN600" s="77"/>
      <c r="AO600" s="77" t="e">
        <f>IF(OR(AF600&lt;=0,AH601&lt;=0),"／",IF(AL601-AL600+1&gt;=AK600/2,AD600,IF(AL599-AL598+1&gt;AL601-AL600+1,AD600-1,AD600)))</f>
        <v>#VALUE!</v>
      </c>
      <c r="AP600" s="77" t="e">
        <f>IF(OR(AF600&lt;=0,AH601&lt;=0),"／",IF(AL600&lt;=AK600/2+1,AD600,AD600-1))</f>
        <v>#VALUE!</v>
      </c>
      <c r="AQ600" s="77" t="e">
        <f>IF(OR(AF600&lt;=0,AH601&lt;=0),"／",IF(AL601&lt;AK601/2,AD600-1,AD600))</f>
        <v>#VALUE!</v>
      </c>
      <c r="AR600" s="77" t="str">
        <f>IF(OR(AF600&lt;=0,AH601&lt;=0),"／",AD600)</f>
        <v/>
      </c>
      <c r="AS600" s="77" t="e">
        <f>IF(OR(AF600&lt;=0,AH601&lt;=0),"／",IF(AND(AL600&gt;=AK600/2+1,AL601&gt;=AK601/2),AD600-1,IF(AND(AL600&gt;=AK600/2+1,AL601&lt;AK601/2+1),AD600-2,IF(AND(AL600&lt;=AK600/2,AL601&gt;=AK601/2),AD600,IF(AND(AL600&lt;=AK600/2,AL601&lt;AK601/2),AD600-1,AD600)))))</f>
        <v>#VALUE!</v>
      </c>
      <c r="AT600" s="77" t="e">
        <f>IF(OR(AF600&lt;=0,AH601&lt;=0),"／",IF(AL600&lt;(AK600/2+1),AD600,AD600-1))</f>
        <v>#VALUE!</v>
      </c>
      <c r="AU600" s="77" t="e">
        <f>IF(OR(AF600&lt;=0,AH601&lt;=0),"／",IF(AL601&gt;=AK601/2,AD600,AD600-1))</f>
        <v>#VALUE!</v>
      </c>
      <c r="AV600" s="77" t="str">
        <f>IF(OR(AF600&lt;=0,AH601&lt;=0),"／",AD600)</f>
        <v/>
      </c>
      <c r="AW600" s="77"/>
    </row>
    <row r="601" spans="1:49" x14ac:dyDescent="0.15">
      <c r="A601" s="181"/>
      <c r="B601" s="72" t="str">
        <f>IF(職歴入力シート!C522="昭和","S",IF(職歴入力シート!C522="平成","H",IF(職歴入力シート!C522="令和","R","")))</f>
        <v/>
      </c>
      <c r="C601" s="53">
        <f>職歴入力シート!D522</f>
        <v>0</v>
      </c>
      <c r="D601" s="56">
        <f>職歴入力シート!E522</f>
        <v>0</v>
      </c>
      <c r="E601" s="54">
        <f>職歴入力シート!F522</f>
        <v>0</v>
      </c>
      <c r="F601" s="200"/>
      <c r="G601" s="200"/>
      <c r="H601" s="200"/>
      <c r="I601" s="200"/>
      <c r="J601" s="200"/>
      <c r="K601" s="200"/>
      <c r="L601" s="205">
        <f>職歴入力シート!H522</f>
        <v>0</v>
      </c>
      <c r="M601" s="206"/>
      <c r="N601" s="207"/>
      <c r="O601" s="200"/>
      <c r="P601" s="200"/>
      <c r="Q601" s="200"/>
      <c r="R601" s="200"/>
      <c r="S601" s="200"/>
      <c r="T601" s="201"/>
      <c r="V601" s="202"/>
      <c r="W601" s="203"/>
      <c r="X601" s="204"/>
      <c r="Z601" s="78" t="str">
        <f t="shared" si="538"/>
        <v>0</v>
      </c>
      <c r="AA601" s="77">
        <f t="shared" si="539"/>
        <v>0</v>
      </c>
      <c r="AB601" s="77">
        <f t="shared" si="540"/>
        <v>0</v>
      </c>
      <c r="AC601" s="79" t="str">
        <f t="shared" si="541"/>
        <v>33.0.0</v>
      </c>
      <c r="AD601" s="179"/>
      <c r="AE601" s="180"/>
      <c r="AF601" s="79"/>
      <c r="AG601" s="79"/>
      <c r="AH601" s="80" t="str">
        <f>IFERROR((YEAR(AC602)-YEAR(AC601))*12+(MONTH(AC602)-MONTH(AC601))+1,"")</f>
        <v/>
      </c>
      <c r="AI601" s="79" t="str">
        <f>IF(AH601=1,"sm","ac")</f>
        <v>ac</v>
      </c>
      <c r="AJ601" s="78" t="str">
        <f t="shared" si="581"/>
        <v/>
      </c>
      <c r="AK601" s="77" t="str">
        <f t="shared" si="544"/>
        <v/>
      </c>
      <c r="AL601" s="77" t="str">
        <f t="shared" si="582"/>
        <v/>
      </c>
      <c r="AM601" s="82"/>
      <c r="AN601" s="77"/>
      <c r="AO601" s="77"/>
      <c r="AP601" s="77"/>
      <c r="AQ601" s="77"/>
      <c r="AR601" s="77"/>
      <c r="AS601" s="77"/>
      <c r="AT601" s="77"/>
      <c r="AU601" s="77"/>
      <c r="AV601" s="77"/>
      <c r="AW601" s="77"/>
    </row>
    <row r="602" spans="1:49" ht="13.5" customHeight="1" x14ac:dyDescent="0.15">
      <c r="A602" s="181">
        <v>260</v>
      </c>
      <c r="B602" s="71" t="str">
        <f>IF(職歴入力シート!C523="昭和","S",IF(職歴入力シート!C523="平成","H",IF(職歴入力シート!C523="令和","R","")))</f>
        <v/>
      </c>
      <c r="C602" s="51">
        <f>職歴入力シート!D523</f>
        <v>0</v>
      </c>
      <c r="D602" s="55">
        <f>職歴入力シート!E523</f>
        <v>0</v>
      </c>
      <c r="E602" s="52">
        <f>職歴入力シート!F523</f>
        <v>0</v>
      </c>
      <c r="F602" s="184">
        <f>職歴入力シート!G523</f>
        <v>0</v>
      </c>
      <c r="G602" s="184"/>
      <c r="H602" s="184"/>
      <c r="I602" s="184"/>
      <c r="J602" s="184"/>
      <c r="K602" s="184"/>
      <c r="L602" s="186">
        <f>職歴入力シート!H523</f>
        <v>0</v>
      </c>
      <c r="M602" s="187"/>
      <c r="N602" s="188"/>
      <c r="O602" s="184">
        <f>職歴入力シート!I523</f>
        <v>0</v>
      </c>
      <c r="P602" s="184"/>
      <c r="Q602" s="184"/>
      <c r="R602" s="184">
        <f>職歴入力シート!J523</f>
        <v>0</v>
      </c>
      <c r="S602" s="184"/>
      <c r="T602" s="189"/>
      <c r="V602" s="191" t="str">
        <f t="shared" si="554"/>
        <v/>
      </c>
      <c r="W602" s="193"/>
      <c r="X602" s="195"/>
      <c r="Z602" s="78" t="str">
        <f t="shared" si="538"/>
        <v>0</v>
      </c>
      <c r="AA602" s="77">
        <f t="shared" si="539"/>
        <v>0</v>
      </c>
      <c r="AB602" s="77">
        <f t="shared" si="540"/>
        <v>0</v>
      </c>
      <c r="AC602" s="79" t="str">
        <f t="shared" si="541"/>
        <v>33.0.0</v>
      </c>
      <c r="AD602" s="179" t="str">
        <f t="shared" ref="AD602" si="603">IFERROR((YEAR(AC603)-YEAR(AC602))*12+(MONTH(AC603)-MONTH(AC602))+1,"")</f>
        <v/>
      </c>
      <c r="AE602" s="180" t="str">
        <f>IF(AD602=1,"sm","ac")</f>
        <v>ac</v>
      </c>
      <c r="AF602" s="80" t="str">
        <f t="shared" ref="AF602" si="604">IFERROR((YEAR(AC602)-YEAR(AC601))*12+(MONTH(AC602)-MONTH(AC601))+1,"")</f>
        <v/>
      </c>
      <c r="AG602" s="79" t="str">
        <f>IF(AF602=1,"sm","ac")</f>
        <v>ac</v>
      </c>
      <c r="AH602" s="84"/>
      <c r="AI602" s="83"/>
      <c r="AJ602" s="78" t="str">
        <f t="shared" si="581"/>
        <v/>
      </c>
      <c r="AK602" s="77" t="str">
        <f t="shared" si="544"/>
        <v/>
      </c>
      <c r="AL602" s="77" t="str">
        <f t="shared" si="582"/>
        <v/>
      </c>
      <c r="AM602" s="81" t="str">
        <f>IF(AND(AE602="sm",AG602="sm",AI603="sm"),AO602,IF(AND(AE602="sm",AG602="sm",AI603="ac"),AP602,IF(AND(AE602="sm",AG602="ac",AI603="sm"),AQ602,IF(AND(AE602="sm",AG602="ac",AI603="ac"),AR602,IF(AND(AE602="ac",AG602="sm",AI603="sm"),AS602,IF(AND(AE602="ac",AG602="sm",AI603="ac"),AT602,IF(AND(AE602="ac",AG602="ac",AI603="sm"),AU602,IF(AND(AE602="ac",AG602="ac",AI603="ac"),AV602,"－"))))))))</f>
        <v/>
      </c>
      <c r="AN602" s="77"/>
      <c r="AO602" s="77" t="e">
        <f>IF(OR(AF602&lt;=0,AH603&lt;=0),"／",IF(AL603-AL602+1&gt;=AK602/2,AD602,IF(AL601-AL600+1&gt;AL603-AL602+1,AD602-1,AD602)))</f>
        <v>#VALUE!</v>
      </c>
      <c r="AP602" s="77" t="e">
        <f>IF(OR(AF602&lt;=0,AH603&lt;=0),"／",IF(AL602&lt;=AK602/2+1,AD602,AD602-1))</f>
        <v>#VALUE!</v>
      </c>
      <c r="AQ602" s="77" t="e">
        <f>IF(OR(AF602&lt;=0,AH603&lt;=0),"／",IF(AL603&lt;AK603/2,AD602-1,AD602))</f>
        <v>#VALUE!</v>
      </c>
      <c r="AR602" s="77" t="str">
        <f>IF(OR(AF602&lt;=0,AH603&lt;=0),"／",AD602)</f>
        <v/>
      </c>
      <c r="AS602" s="77" t="e">
        <f>IF(OR(AF602&lt;=0,AH603&lt;=0),"／",IF(AND(AL602&gt;=AK602/2+1,AL603&gt;=AK603/2),AD602-1,IF(AND(AL602&gt;=AK602/2+1,AL603&lt;AK603/2+1),AD602-2,IF(AND(AL602&lt;=AK602/2,AL603&gt;=AK603/2),AD602,IF(AND(AL602&lt;=AK602/2,AL603&lt;AK603/2),AD602-1,AD602)))))</f>
        <v>#VALUE!</v>
      </c>
      <c r="AT602" s="77" t="e">
        <f>IF(OR(AF602&lt;=0,AH603&lt;=0),"／",IF(AL602&lt;(AK602/2+1),AD602,AD602-1))</f>
        <v>#VALUE!</v>
      </c>
      <c r="AU602" s="77" t="e">
        <f>IF(OR(AF602&lt;=0,AH603&lt;=0),"／",IF(AL603&gt;=AK603/2,AD602,AD602-1))</f>
        <v>#VALUE!</v>
      </c>
      <c r="AV602" s="77" t="str">
        <f>IF(OR(AF602&lt;=0,AH603&lt;=0),"／",AD602)</f>
        <v/>
      </c>
      <c r="AW602" s="77"/>
    </row>
    <row r="603" spans="1:49" x14ac:dyDescent="0.15">
      <c r="A603" s="181"/>
      <c r="B603" s="72" t="str">
        <f>IF(職歴入力シート!C524="昭和","S",IF(職歴入力シート!C524="平成","H",IF(職歴入力シート!C524="令和","R","")))</f>
        <v/>
      </c>
      <c r="C603" s="53">
        <f>職歴入力シート!D524</f>
        <v>0</v>
      </c>
      <c r="D603" s="56">
        <f>職歴入力シート!E524</f>
        <v>0</v>
      </c>
      <c r="E603" s="54">
        <f>職歴入力シート!F524</f>
        <v>0</v>
      </c>
      <c r="F603" s="200"/>
      <c r="G603" s="200"/>
      <c r="H603" s="200"/>
      <c r="I603" s="200"/>
      <c r="J603" s="200"/>
      <c r="K603" s="200"/>
      <c r="L603" s="205">
        <f>職歴入力シート!H524</f>
        <v>0</v>
      </c>
      <c r="M603" s="206"/>
      <c r="N603" s="207"/>
      <c r="O603" s="200"/>
      <c r="P603" s="200"/>
      <c r="Q603" s="200"/>
      <c r="R603" s="200"/>
      <c r="S603" s="200"/>
      <c r="T603" s="201"/>
      <c r="V603" s="202"/>
      <c r="W603" s="203"/>
      <c r="X603" s="204"/>
      <c r="Z603" s="78" t="str">
        <f t="shared" si="538"/>
        <v>0</v>
      </c>
      <c r="AA603" s="77">
        <f t="shared" si="539"/>
        <v>0</v>
      </c>
      <c r="AB603" s="77">
        <f t="shared" si="540"/>
        <v>0</v>
      </c>
      <c r="AC603" s="79" t="str">
        <f t="shared" si="541"/>
        <v>33.0.0</v>
      </c>
      <c r="AD603" s="179"/>
      <c r="AE603" s="180"/>
      <c r="AF603" s="79"/>
      <c r="AG603" s="79"/>
      <c r="AH603" s="80" t="str">
        <f>IFERROR((YEAR(AC604)-YEAR(AC603))*12+(MONTH(AC604)-MONTH(AC603))+1,"")</f>
        <v/>
      </c>
      <c r="AI603" s="79" t="str">
        <f>IF(AH603=1,"sm","ac")</f>
        <v>ac</v>
      </c>
      <c r="AJ603" s="78" t="str">
        <f t="shared" si="581"/>
        <v/>
      </c>
      <c r="AK603" s="77" t="str">
        <f t="shared" si="544"/>
        <v/>
      </c>
      <c r="AL603" s="77" t="str">
        <f t="shared" si="582"/>
        <v/>
      </c>
      <c r="AM603" s="82"/>
      <c r="AN603" s="77"/>
      <c r="AO603" s="77"/>
      <c r="AP603" s="77"/>
      <c r="AQ603" s="77"/>
      <c r="AR603" s="77"/>
      <c r="AS603" s="77"/>
      <c r="AT603" s="77"/>
      <c r="AU603" s="77"/>
      <c r="AV603" s="77"/>
      <c r="AW603" s="77"/>
    </row>
    <row r="604" spans="1:49" ht="13.5" customHeight="1" x14ac:dyDescent="0.15">
      <c r="A604" s="181">
        <v>261</v>
      </c>
      <c r="B604" s="71" t="str">
        <f>IF(職歴入力シート!C525="昭和","S",IF(職歴入力シート!C525="平成","H",IF(職歴入力シート!C525="令和","R","")))</f>
        <v/>
      </c>
      <c r="C604" s="51">
        <f>職歴入力シート!D525</f>
        <v>0</v>
      </c>
      <c r="D604" s="55">
        <f>職歴入力シート!E525</f>
        <v>0</v>
      </c>
      <c r="E604" s="52">
        <f>職歴入力シート!F525</f>
        <v>0</v>
      </c>
      <c r="F604" s="184">
        <f>職歴入力シート!G525</f>
        <v>0</v>
      </c>
      <c r="G604" s="184"/>
      <c r="H604" s="184"/>
      <c r="I604" s="184"/>
      <c r="J604" s="184"/>
      <c r="K604" s="184"/>
      <c r="L604" s="186">
        <f>職歴入力シート!H525</f>
        <v>0</v>
      </c>
      <c r="M604" s="187"/>
      <c r="N604" s="188"/>
      <c r="O604" s="184">
        <f>職歴入力シート!I525</f>
        <v>0</v>
      </c>
      <c r="P604" s="184"/>
      <c r="Q604" s="184"/>
      <c r="R604" s="184">
        <f>職歴入力シート!J525</f>
        <v>0</v>
      </c>
      <c r="S604" s="184"/>
      <c r="T604" s="189"/>
      <c r="V604" s="191" t="str">
        <f>AM604</f>
        <v/>
      </c>
      <c r="W604" s="193"/>
      <c r="X604" s="195"/>
      <c r="Z604" s="78" t="str">
        <f t="shared" si="538"/>
        <v>0</v>
      </c>
      <c r="AA604" s="77">
        <f t="shared" si="539"/>
        <v>0</v>
      </c>
      <c r="AB604" s="77">
        <f t="shared" si="540"/>
        <v>0</v>
      </c>
      <c r="AC604" s="79" t="str">
        <f t="shared" si="541"/>
        <v>33.0.0</v>
      </c>
      <c r="AD604" s="179" t="str">
        <f t="shared" ref="AD604" si="605">IFERROR((YEAR(AC605)-YEAR(AC604))*12+(MONTH(AC605)-MONTH(AC604))+1,"")</f>
        <v/>
      </c>
      <c r="AE604" s="180" t="str">
        <f>IF(AD604=1,"sm","ac")</f>
        <v>ac</v>
      </c>
      <c r="AF604" s="80" t="str">
        <f>IFERROR((YEAR(AC604)-YEAR(AC603))*12+(MONTH(AC604)-MONTH(AC603))+1,"")</f>
        <v/>
      </c>
      <c r="AG604" s="79" t="str">
        <f>IF(AF604=1,"sm","ac")</f>
        <v>ac</v>
      </c>
      <c r="AH604" s="84"/>
      <c r="AI604" s="83"/>
      <c r="AJ604" s="78" t="str">
        <f t="shared" si="581"/>
        <v/>
      </c>
      <c r="AK604" s="77" t="str">
        <f t="shared" si="544"/>
        <v/>
      </c>
      <c r="AL604" s="77" t="str">
        <f t="shared" si="582"/>
        <v/>
      </c>
      <c r="AM604" s="81" t="str">
        <f>IF(AND(AE604="sm",AG604="sm",AI605="sm"),AO604,IF(AND(AE604="sm",AG604="sm",AI605="ac"),AP604,IF(AND(AE604="sm",AG604="ac",AI605="sm"),AQ604,IF(AND(AE604="sm",AG604="ac",AI605="ac"),AR604,IF(AND(AE604="ac",AG604="sm",AI605="sm"),AS604,IF(AND(AE604="ac",AG604="sm",AI605="ac"),AT604,IF(AND(AE604="ac",AG604="ac",AI605="sm"),AU604,IF(AND(AE604="ac",AG604="ac",AI605="ac"),AV604,"－"))))))))</f>
        <v/>
      </c>
      <c r="AN604" s="77"/>
      <c r="AO604" s="77" t="e">
        <f>IF(OR(AF604&lt;=0,AH605&lt;=0),"／",IF(AL605-AL604+1&gt;=AK604/2,AD604,IF(AL603-AL602+1&gt;AL605-AL604+1,AD604-1,AD604)))</f>
        <v>#VALUE!</v>
      </c>
      <c r="AP604" s="77" t="e">
        <f>IF(OR(AF604&lt;=0,AH605&lt;=0),"／",IF(AL604&lt;=AK604/2+1,AD604,AD604-1))</f>
        <v>#VALUE!</v>
      </c>
      <c r="AQ604" s="77" t="e">
        <f>IF(OR(AF604&lt;=0,AH605&lt;=0),"／",IF(AL605&lt;AK605/2,AD604-1,AD604))</f>
        <v>#VALUE!</v>
      </c>
      <c r="AR604" s="77" t="str">
        <f>IF(OR(AF604&lt;=0,AH605&lt;=0),"／",AD604)</f>
        <v/>
      </c>
      <c r="AS604" s="77" t="e">
        <f>IF(OR(AF604&lt;=0,AH605&lt;=0),"／",IF(AND(AL604&gt;=AK604/2+1,AL605&gt;=AK605/2),AD604-1,IF(AND(AL604&gt;=AK604/2+1,AL605&lt;AK605/2+1),AD604-2,IF(AND(AL604&lt;=AK604/2,AL605&gt;=AK605/2),AD604,IF(AND(AL604&lt;=AK604/2,AL605&lt;AK605/2),AD604-1,AD604)))))</f>
        <v>#VALUE!</v>
      </c>
      <c r="AT604" s="77" t="e">
        <f>IF(OR(AF604&lt;=0,AH605&lt;=0),"／",IF(AL604&lt;(AK604/2+1),AD604,AD604-1))</f>
        <v>#VALUE!</v>
      </c>
      <c r="AU604" s="77" t="e">
        <f>IF(OR(AF604&lt;=0,AH605&lt;=0),"／",IF(AL605&gt;=AK605/2,AD604,AD604-1))</f>
        <v>#VALUE!</v>
      </c>
      <c r="AV604" s="77" t="str">
        <f>IF(OR(AF604&lt;=0,AH605&lt;=0),"／",AD604)</f>
        <v/>
      </c>
      <c r="AW604" s="77"/>
    </row>
    <row r="605" spans="1:49" ht="14.25" thickBot="1" x14ac:dyDescent="0.2">
      <c r="A605" s="182"/>
      <c r="B605" s="73" t="str">
        <f>IF(職歴入力シート!C526="昭和","S",IF(職歴入力シート!C526="平成","H",IF(職歴入力シート!C526="令和","R","")))</f>
        <v/>
      </c>
      <c r="C605" s="58">
        <f>職歴入力シート!D526</f>
        <v>0</v>
      </c>
      <c r="D605" s="59">
        <f>職歴入力シート!E526</f>
        <v>0</v>
      </c>
      <c r="E605" s="60">
        <f>職歴入力シート!F526</f>
        <v>0</v>
      </c>
      <c r="F605" s="185"/>
      <c r="G605" s="185"/>
      <c r="H605" s="185"/>
      <c r="I605" s="185"/>
      <c r="J605" s="185"/>
      <c r="K605" s="185"/>
      <c r="L605" s="197">
        <f>職歴入力シート!H526</f>
        <v>0</v>
      </c>
      <c r="M605" s="198"/>
      <c r="N605" s="199"/>
      <c r="O605" s="185"/>
      <c r="P605" s="185"/>
      <c r="Q605" s="185"/>
      <c r="R605" s="185"/>
      <c r="S605" s="185"/>
      <c r="T605" s="190"/>
      <c r="V605" s="192"/>
      <c r="W605" s="194"/>
      <c r="X605" s="196"/>
      <c r="Z605" s="78" t="str">
        <f t="shared" si="538"/>
        <v>0</v>
      </c>
      <c r="AA605" s="77">
        <f t="shared" si="539"/>
        <v>0</v>
      </c>
      <c r="AB605" s="77">
        <f t="shared" si="540"/>
        <v>0</v>
      </c>
      <c r="AC605" s="79" t="str">
        <f t="shared" si="541"/>
        <v>33.0.0</v>
      </c>
      <c r="AD605" s="179"/>
      <c r="AE605" s="180"/>
      <c r="AF605" s="79"/>
      <c r="AG605" s="79"/>
      <c r="AH605" s="80" t="str">
        <f>IFERROR((YEAR(AC610)-YEAR(AC605))*12+(MONTH(AC610)-MONTH(AC605))+1,"")</f>
        <v/>
      </c>
      <c r="AI605" s="79" t="str">
        <f>IF(AH605=1,"sm","ac")</f>
        <v>ac</v>
      </c>
      <c r="AJ605" s="78" t="str">
        <f t="shared" si="581"/>
        <v/>
      </c>
      <c r="AK605" s="77" t="str">
        <f t="shared" si="544"/>
        <v/>
      </c>
      <c r="AL605" s="77" t="str">
        <f t="shared" si="582"/>
        <v/>
      </c>
      <c r="AM605" s="82"/>
      <c r="AN605" s="77"/>
      <c r="AO605" s="77"/>
      <c r="AP605" s="77"/>
      <c r="AQ605" s="77"/>
      <c r="AR605" s="77"/>
      <c r="AS605" s="77"/>
      <c r="AT605" s="77"/>
      <c r="AU605" s="77"/>
      <c r="AV605" s="77"/>
      <c r="AW605" s="77"/>
    </row>
    <row r="606" spans="1:49" ht="13.5" customHeight="1" thickBot="1" x14ac:dyDescent="0.2">
      <c r="B606" s="70" t="str">
        <f>印刷シート!$E$5</f>
        <v>　</v>
      </c>
      <c r="C606" s="70"/>
      <c r="D606" s="70"/>
      <c r="E606" s="70"/>
      <c r="F606" s="70"/>
      <c r="G606" s="70"/>
      <c r="H606" s="65"/>
      <c r="I606" s="70"/>
      <c r="J606" s="70"/>
      <c r="K606" s="70"/>
      <c r="L606" s="70"/>
      <c r="M606" s="70"/>
      <c r="N606" s="70"/>
      <c r="O606" s="70"/>
      <c r="P606" s="65"/>
      <c r="Q606" s="65"/>
      <c r="R606" s="65"/>
      <c r="S606" s="65"/>
      <c r="T606" s="235">
        <f>氏名等入力シート!G4</f>
        <v>0</v>
      </c>
      <c r="U606" s="235"/>
      <c r="V606" s="235"/>
      <c r="W606" s="50" t="s">
        <v>136</v>
      </c>
      <c r="X606" s="50" t="str">
        <f>IF(職歴入力シート!C527="","",X544+1)</f>
        <v/>
      </c>
      <c r="Z606" s="77"/>
      <c r="AA606" s="77"/>
      <c r="AB606" s="77"/>
      <c r="AC606" s="77"/>
      <c r="AD606" s="77"/>
      <c r="AE606" s="77"/>
      <c r="AF606" s="77"/>
      <c r="AG606" s="77"/>
      <c r="AH606" s="80"/>
      <c r="AI606" s="77"/>
      <c r="AJ606" s="78"/>
      <c r="AK606" s="77"/>
      <c r="AL606" s="77"/>
      <c r="AM606" s="77"/>
      <c r="AN606" s="77"/>
      <c r="AO606" s="77"/>
      <c r="AP606" s="77"/>
      <c r="AQ606" s="77"/>
      <c r="AR606" s="77"/>
      <c r="AS606" s="77"/>
      <c r="AT606" s="77"/>
      <c r="AU606" s="77"/>
      <c r="AV606" s="77"/>
      <c r="AW606" s="77"/>
    </row>
    <row r="607" spans="1:49" ht="22.5" customHeight="1" thickBot="1" x14ac:dyDescent="0.2">
      <c r="B607" s="210" t="s">
        <v>165</v>
      </c>
      <c r="C607" s="211"/>
      <c r="D607" s="211"/>
      <c r="E607" s="211"/>
      <c r="F607" s="211"/>
      <c r="G607" s="211"/>
      <c r="H607" s="211"/>
      <c r="I607" s="211"/>
      <c r="J607" s="211"/>
      <c r="K607" s="211"/>
      <c r="L607" s="211"/>
      <c r="M607" s="211"/>
      <c r="N607" s="211"/>
      <c r="O607" s="211"/>
      <c r="P607" s="211"/>
      <c r="Q607" s="211"/>
      <c r="R607" s="211"/>
      <c r="S607" s="211"/>
      <c r="T607" s="212"/>
      <c r="V607" s="213" t="s">
        <v>157</v>
      </c>
      <c r="W607" s="214"/>
      <c r="X607" s="215"/>
      <c r="Y607" s="57"/>
      <c r="Z607" s="85"/>
      <c r="AA607" s="77"/>
      <c r="AB607" s="77"/>
      <c r="AC607" s="77"/>
      <c r="AD607" s="77"/>
      <c r="AE607" s="77"/>
      <c r="AF607" s="77"/>
      <c r="AG607" s="77"/>
      <c r="AH607" s="80"/>
      <c r="AI607" s="77"/>
      <c r="AJ607" s="78"/>
      <c r="AK607" s="77"/>
      <c r="AL607" s="77"/>
      <c r="AM607" s="77"/>
      <c r="AN607" s="77"/>
      <c r="AO607" s="77"/>
      <c r="AP607" s="77"/>
      <c r="AQ607" s="77"/>
      <c r="AR607" s="77"/>
      <c r="AS607" s="77"/>
      <c r="AT607" s="77"/>
      <c r="AU607" s="77"/>
      <c r="AV607" s="77"/>
      <c r="AW607" s="77"/>
    </row>
    <row r="608" spans="1:49" ht="14.25" customHeight="1" x14ac:dyDescent="0.15">
      <c r="A608" s="183" t="s">
        <v>171</v>
      </c>
      <c r="B608" s="216" t="s">
        <v>151</v>
      </c>
      <c r="C608" s="217"/>
      <c r="D608" s="217"/>
      <c r="E608" s="218"/>
      <c r="F608" s="219" t="s">
        <v>85</v>
      </c>
      <c r="G608" s="219"/>
      <c r="H608" s="219"/>
      <c r="I608" s="219"/>
      <c r="J608" s="219"/>
      <c r="K608" s="219"/>
      <c r="L608" s="221" t="s">
        <v>86</v>
      </c>
      <c r="M608" s="222"/>
      <c r="N608" s="223"/>
      <c r="O608" s="219" t="s">
        <v>97</v>
      </c>
      <c r="P608" s="219"/>
      <c r="Q608" s="219"/>
      <c r="R608" s="219" t="s">
        <v>98</v>
      </c>
      <c r="S608" s="219"/>
      <c r="T608" s="224"/>
      <c r="V608" s="61" t="s">
        <v>161</v>
      </c>
      <c r="W608" s="226" t="s">
        <v>158</v>
      </c>
      <c r="X608" s="62" t="s">
        <v>159</v>
      </c>
      <c r="Z608" s="77"/>
      <c r="AA608" s="77"/>
      <c r="AB608" s="77"/>
      <c r="AC608" s="77"/>
      <c r="AD608" s="77"/>
      <c r="AE608" s="77"/>
      <c r="AF608" s="77"/>
      <c r="AG608" s="77"/>
      <c r="AH608" s="80"/>
      <c r="AI608" s="77"/>
      <c r="AJ608" s="78"/>
      <c r="AK608" s="77"/>
      <c r="AL608" s="77"/>
      <c r="AM608" s="77"/>
      <c r="AN608" s="77"/>
      <c r="AO608" s="77"/>
      <c r="AP608" s="77"/>
      <c r="AQ608" s="77"/>
      <c r="AR608" s="77"/>
      <c r="AS608" s="77"/>
      <c r="AT608" s="77"/>
      <c r="AU608" s="77"/>
      <c r="AV608" s="77"/>
      <c r="AW608" s="77"/>
    </row>
    <row r="609" spans="1:49" ht="14.25" customHeight="1" x14ac:dyDescent="0.15">
      <c r="A609" s="181"/>
      <c r="B609" s="228" t="s">
        <v>152</v>
      </c>
      <c r="C609" s="229"/>
      <c r="D609" s="229"/>
      <c r="E609" s="230"/>
      <c r="F609" s="220"/>
      <c r="G609" s="220"/>
      <c r="H609" s="220"/>
      <c r="I609" s="220"/>
      <c r="J609" s="220"/>
      <c r="K609" s="220"/>
      <c r="L609" s="231" t="s">
        <v>121</v>
      </c>
      <c r="M609" s="232"/>
      <c r="N609" s="233"/>
      <c r="O609" s="220"/>
      <c r="P609" s="220"/>
      <c r="Q609" s="220"/>
      <c r="R609" s="220"/>
      <c r="S609" s="220"/>
      <c r="T609" s="225"/>
      <c r="V609" s="63" t="s">
        <v>160</v>
      </c>
      <c r="W609" s="227"/>
      <c r="X609" s="64" t="s">
        <v>160</v>
      </c>
      <c r="Z609" s="77"/>
      <c r="AA609" s="77"/>
      <c r="AB609" s="77"/>
      <c r="AC609" s="77"/>
      <c r="AD609" s="77"/>
      <c r="AE609" s="77"/>
      <c r="AF609" s="77"/>
      <c r="AG609" s="77"/>
      <c r="AH609" s="80"/>
      <c r="AI609" s="77"/>
      <c r="AJ609" s="78"/>
      <c r="AK609" s="77"/>
      <c r="AL609" s="77"/>
      <c r="AM609" s="77"/>
      <c r="AN609" s="77"/>
      <c r="AO609" s="77"/>
      <c r="AP609" s="77"/>
      <c r="AQ609" s="77"/>
      <c r="AR609" s="77"/>
      <c r="AS609" s="77"/>
      <c r="AT609" s="77"/>
      <c r="AU609" s="77"/>
      <c r="AV609" s="77"/>
      <c r="AW609" s="77"/>
    </row>
    <row r="610" spans="1:49" x14ac:dyDescent="0.15">
      <c r="A610" s="181">
        <v>262</v>
      </c>
      <c r="B610" s="71" t="str">
        <f>IF(職歴入力シート!C527="昭和","S",IF(職歴入力シート!C527="平成","H",IF(職歴入力シート!C527="令和","R","")))</f>
        <v/>
      </c>
      <c r="C610" s="51">
        <f>職歴入力シート!D527</f>
        <v>0</v>
      </c>
      <c r="D610" s="55">
        <f>職歴入力シート!E527</f>
        <v>0</v>
      </c>
      <c r="E610" s="52">
        <f>職歴入力シート!F527</f>
        <v>0</v>
      </c>
      <c r="F610" s="184">
        <f>職歴入力シート!G527</f>
        <v>0</v>
      </c>
      <c r="G610" s="184"/>
      <c r="H610" s="184"/>
      <c r="I610" s="184"/>
      <c r="J610" s="184"/>
      <c r="K610" s="184"/>
      <c r="L610" s="186">
        <f>職歴入力シート!H527</f>
        <v>0</v>
      </c>
      <c r="M610" s="187"/>
      <c r="N610" s="188"/>
      <c r="O610" s="184">
        <f>職歴入力シート!I527</f>
        <v>0</v>
      </c>
      <c r="P610" s="184"/>
      <c r="Q610" s="184"/>
      <c r="R610" s="184">
        <f>職歴入力シート!J527</f>
        <v>0</v>
      </c>
      <c r="S610" s="184"/>
      <c r="T610" s="189"/>
      <c r="V610" s="191" t="str">
        <f>AM610</f>
        <v/>
      </c>
      <c r="W610" s="193"/>
      <c r="X610" s="208"/>
      <c r="Z610" s="78" t="str">
        <f t="shared" ref="Z610:Z666" si="606">B610&amp;C610</f>
        <v>0</v>
      </c>
      <c r="AA610" s="77">
        <f t="shared" ref="AA610:AA666" si="607">D610</f>
        <v>0</v>
      </c>
      <c r="AB610" s="77">
        <f t="shared" ref="AB610:AB666" si="608">E610</f>
        <v>0</v>
      </c>
      <c r="AC610" s="79" t="str">
        <f t="shared" ref="AC610:AC665" si="609">TEXT(Z610,"e")&amp;"."&amp;AA610&amp;"."&amp;AB610</f>
        <v>33.0.0</v>
      </c>
      <c r="AD610" s="179" t="str">
        <f t="shared" ref="AD610" si="610">IFERROR((YEAR(AC611)-YEAR(AC610))*12+(MONTH(AC611)-MONTH(AC610))+1,"")</f>
        <v/>
      </c>
      <c r="AE610" s="180" t="str">
        <f>IF(AD610=1,"sm","ac")</f>
        <v>ac</v>
      </c>
      <c r="AF610" s="80" t="str">
        <f>IFERROR((YEAR(AC610)-YEAR(AC605))*12+(MONTH(AC610)-MONTH(AC605))+1,"")</f>
        <v/>
      </c>
      <c r="AG610" s="79" t="str">
        <f>IF(AF610=1,"sm","ac")</f>
        <v>ac</v>
      </c>
      <c r="AH610" s="84"/>
      <c r="AI610" s="83"/>
      <c r="AJ610" s="78" t="str">
        <f t="shared" ref="AJ610:AJ641" si="611">IFERROR(DATE(YEAR(AC610),MONTH(AC610)+1,0),"")</f>
        <v/>
      </c>
      <c r="AK610" s="77" t="str">
        <f t="shared" ref="AK610:AK666" si="612">IFERROR(DAY(AJ610),"")</f>
        <v/>
      </c>
      <c r="AL610" s="77" t="str">
        <f t="shared" ref="AL610:AL641" si="613">IFERROR(DAY(AC610),"")</f>
        <v/>
      </c>
      <c r="AM610" s="81" t="str">
        <f>IF(AND(AE610="sm",AG610="sm",AI611="sm"),AO610,IF(AND(AE610="sm",AG610="sm",AI611="ac"),AP610,IF(AND(AE610="sm",AG610="ac",AI611="sm"),AQ610,IF(AND(AE610="sm",AG610="ac",AI611="ac"),AR610,IF(AND(AE610="ac",AG610="sm",AI611="sm"),AS610,IF(AND(AE610="ac",AG610="sm",AI611="ac"),AT610,IF(AND(AE610="ac",AG610="ac",AI611="sm"),AU610,IF(AND(AE610="ac",AG610="ac",AI611="ac"),AV610,"－"))))))))</f>
        <v/>
      </c>
      <c r="AN610" s="77"/>
      <c r="AO610" s="77" t="e">
        <f>IF(OR(AF610&lt;=0,AH611&lt;=0),"／",IF(AL611-AL610+1&gt;=AK610/2,AD610,IF(AL609-AL608+1&gt;AL611-AL610+1,AD610-1,AD610)))</f>
        <v>#VALUE!</v>
      </c>
      <c r="AP610" s="77" t="e">
        <f>IF(OR(AF610&lt;=0,AH611&lt;=0),"／",IF(AL610&lt;=AK610/2+1,AD610,AD610-1))</f>
        <v>#VALUE!</v>
      </c>
      <c r="AQ610" s="77" t="e">
        <f>IF(OR(AF610&lt;=0,AH611&lt;=0),"／",IF(AL611&lt;AK611/2,AD610-1,AD610))</f>
        <v>#VALUE!</v>
      </c>
      <c r="AR610" s="77" t="str">
        <f>IF(OR(AF610&lt;=0,AH611&lt;=0),"／",AD610)</f>
        <v/>
      </c>
      <c r="AS610" s="77" t="e">
        <f>IF(OR(AF610&lt;=0,AH611&lt;=0),"／",IF(AND(AL610&gt;=AK610/2+1,AL611&gt;=AK611/2),AD610-1,IF(AND(AL610&gt;=AK610/2+1,AL611&lt;AK611/2+1),AD610-2,IF(AND(AL610&lt;=AK610/2,AL611&gt;=AK611/2),AD610,IF(AND(AL610&lt;=AK610/2,AL611&lt;AK611/2),AD610-1,AD610)))))</f>
        <v>#VALUE!</v>
      </c>
      <c r="AT610" s="77" t="e">
        <f>IF(OR(AF610&lt;=0,AH611&lt;=0),"／",IF(AL610&lt;(AK610/2+1),AD610,AD610-1))</f>
        <v>#VALUE!</v>
      </c>
      <c r="AU610" s="77" t="e">
        <f>IF(OR(AF610&lt;=0,AH611&lt;=0),"／",IF(AL611&gt;=AK611/2,AD610,AD610-1))</f>
        <v>#VALUE!</v>
      </c>
      <c r="AV610" s="77" t="str">
        <f>IF(OR(AF610&lt;=0,AH611&lt;=0),"／",AD610)</f>
        <v/>
      </c>
      <c r="AW610" s="77"/>
    </row>
    <row r="611" spans="1:49" x14ac:dyDescent="0.15">
      <c r="A611" s="181"/>
      <c r="B611" s="72" t="str">
        <f>IF(職歴入力シート!C528="昭和","S",IF(職歴入力シート!C528="平成","H",IF(職歴入力シート!C528="令和","R","")))</f>
        <v/>
      </c>
      <c r="C611" s="53">
        <f>職歴入力シート!D528</f>
        <v>0</v>
      </c>
      <c r="D611" s="56">
        <f>職歴入力シート!E528</f>
        <v>0</v>
      </c>
      <c r="E611" s="54">
        <f>職歴入力シート!F528</f>
        <v>0</v>
      </c>
      <c r="F611" s="200"/>
      <c r="G611" s="200"/>
      <c r="H611" s="200"/>
      <c r="I611" s="200"/>
      <c r="J611" s="200"/>
      <c r="K611" s="200"/>
      <c r="L611" s="205">
        <f>職歴入力シート!H528</f>
        <v>0</v>
      </c>
      <c r="M611" s="206"/>
      <c r="N611" s="207"/>
      <c r="O611" s="200"/>
      <c r="P611" s="200"/>
      <c r="Q611" s="200"/>
      <c r="R611" s="200"/>
      <c r="S611" s="200"/>
      <c r="T611" s="201"/>
      <c r="V611" s="202"/>
      <c r="W611" s="203"/>
      <c r="X611" s="209"/>
      <c r="Z611" s="78" t="str">
        <f t="shared" si="606"/>
        <v>0</v>
      </c>
      <c r="AA611" s="77">
        <f t="shared" si="607"/>
        <v>0</v>
      </c>
      <c r="AB611" s="77">
        <f t="shared" si="608"/>
        <v>0</v>
      </c>
      <c r="AC611" s="79" t="str">
        <f t="shared" si="609"/>
        <v>33.0.0</v>
      </c>
      <c r="AD611" s="179"/>
      <c r="AE611" s="180"/>
      <c r="AF611" s="79"/>
      <c r="AG611" s="79"/>
      <c r="AH611" s="80" t="str">
        <f>IFERROR((YEAR(AC612)-YEAR(AC611))*12+(MONTH(AC612)-MONTH(AC611))+1,"")</f>
        <v/>
      </c>
      <c r="AI611" s="79" t="str">
        <f>IF(AH611=1,"sm","ac")</f>
        <v>ac</v>
      </c>
      <c r="AJ611" s="78" t="str">
        <f t="shared" si="611"/>
        <v/>
      </c>
      <c r="AK611" s="77" t="str">
        <f t="shared" si="612"/>
        <v/>
      </c>
      <c r="AL611" s="77" t="str">
        <f t="shared" si="613"/>
        <v/>
      </c>
      <c r="AM611" s="82"/>
      <c r="AN611" s="77"/>
      <c r="AO611" s="77"/>
      <c r="AP611" s="77"/>
      <c r="AQ611" s="77"/>
      <c r="AR611" s="77"/>
      <c r="AS611" s="77"/>
      <c r="AT611" s="77"/>
      <c r="AU611" s="77"/>
      <c r="AV611" s="77"/>
      <c r="AW611" s="77"/>
    </row>
    <row r="612" spans="1:49" x14ac:dyDescent="0.15">
      <c r="A612" s="181">
        <v>263</v>
      </c>
      <c r="B612" s="71" t="str">
        <f>IF(職歴入力シート!C529="昭和","S",IF(職歴入力シート!C529="平成","H",IF(職歴入力シート!C529="令和","R","")))</f>
        <v/>
      </c>
      <c r="C612" s="51">
        <f>職歴入力シート!D529</f>
        <v>0</v>
      </c>
      <c r="D612" s="55">
        <f>職歴入力シート!E529</f>
        <v>0</v>
      </c>
      <c r="E612" s="52">
        <f>職歴入力シート!F529</f>
        <v>0</v>
      </c>
      <c r="F612" s="184">
        <f>職歴入力シート!G529</f>
        <v>0</v>
      </c>
      <c r="G612" s="184"/>
      <c r="H612" s="184"/>
      <c r="I612" s="184"/>
      <c r="J612" s="184"/>
      <c r="K612" s="184"/>
      <c r="L612" s="186">
        <f>職歴入力シート!H529</f>
        <v>0</v>
      </c>
      <c r="M612" s="187"/>
      <c r="N612" s="188"/>
      <c r="O612" s="184">
        <f>職歴入力シート!I529</f>
        <v>0</v>
      </c>
      <c r="P612" s="184"/>
      <c r="Q612" s="184"/>
      <c r="R612" s="184">
        <f>職歴入力シート!J529</f>
        <v>0</v>
      </c>
      <c r="S612" s="184"/>
      <c r="T612" s="189"/>
      <c r="V612" s="191" t="str">
        <f>AM612</f>
        <v/>
      </c>
      <c r="W612" s="193"/>
      <c r="X612" s="208"/>
      <c r="Z612" s="78" t="str">
        <f t="shared" si="606"/>
        <v>0</v>
      </c>
      <c r="AA612" s="77">
        <f t="shared" si="607"/>
        <v>0</v>
      </c>
      <c r="AB612" s="77">
        <f t="shared" si="608"/>
        <v>0</v>
      </c>
      <c r="AC612" s="79" t="str">
        <f t="shared" si="609"/>
        <v>33.0.0</v>
      </c>
      <c r="AD612" s="179" t="str">
        <f t="shared" ref="AD612" si="614">IFERROR((YEAR(AC613)-YEAR(AC612))*12+(MONTH(AC613)-MONTH(AC612))+1,"")</f>
        <v/>
      </c>
      <c r="AE612" s="180" t="str">
        <f>IF(AD612=1,"sm","ac")</f>
        <v>ac</v>
      </c>
      <c r="AF612" s="80" t="str">
        <f t="shared" ref="AF612" si="615">IFERROR((YEAR(AC612)-YEAR(AC611))*12+(MONTH(AC612)-MONTH(AC611))+1,"")</f>
        <v/>
      </c>
      <c r="AG612" s="79" t="str">
        <f>IF(AF612=1,"sm","ac")</f>
        <v>ac</v>
      </c>
      <c r="AH612" s="84"/>
      <c r="AI612" s="83"/>
      <c r="AJ612" s="78" t="str">
        <f t="shared" si="611"/>
        <v/>
      </c>
      <c r="AK612" s="77" t="str">
        <f t="shared" si="612"/>
        <v/>
      </c>
      <c r="AL612" s="77" t="str">
        <f t="shared" si="613"/>
        <v/>
      </c>
      <c r="AM612" s="81" t="str">
        <f>IF(AND(AE612="sm",AG612="sm",AI613="sm"),AO612,IF(AND(AE612="sm",AG612="sm",AI613="ac"),AP612,IF(AND(AE612="sm",AG612="ac",AI613="sm"),AQ612,IF(AND(AE612="sm",AG612="ac",AI613="ac"),AR612,IF(AND(AE612="ac",AG612="sm",AI613="sm"),AS612,IF(AND(AE612="ac",AG612="sm",AI613="ac"),AT612,IF(AND(AE612="ac",AG612="ac",AI613="sm"),AU612,IF(AND(AE612="ac",AG612="ac",AI613="ac"),AV612,"－"))))))))</f>
        <v/>
      </c>
      <c r="AN612" s="77"/>
      <c r="AO612" s="77" t="e">
        <f>IF(OR(AF612&lt;=0,AH613&lt;=0),"／",IF(AL613-AL612+1&gt;=AK612/2,AD612,IF(AL611-AL610+1&gt;AL613-AL612+1,AD612-1,AD612)))</f>
        <v>#VALUE!</v>
      </c>
      <c r="AP612" s="77" t="e">
        <f>IF(OR(AF612&lt;=0,AH613&lt;=0),"／",IF(AL612&lt;=AK612/2+1,AD612,AD612-1))</f>
        <v>#VALUE!</v>
      </c>
      <c r="AQ612" s="77" t="e">
        <f>IF(OR(AF612&lt;=0,AH613&lt;=0),"／",IF(AL613&lt;AK613/2,AD612-1,AD612))</f>
        <v>#VALUE!</v>
      </c>
      <c r="AR612" s="77" t="str">
        <f>IF(OR(AF612&lt;=0,AH613&lt;=0),"／",AD612)</f>
        <v/>
      </c>
      <c r="AS612" s="77" t="e">
        <f>IF(OR(AF612&lt;=0,AH613&lt;=0),"／",IF(AND(AL612&gt;=AK612/2+1,AL613&gt;=AK613/2),AD612-1,IF(AND(AL612&gt;=AK612/2+1,AL613&lt;AK613/2+1),AD612-2,IF(AND(AL612&lt;=AK612/2,AL613&gt;=AK613/2),AD612,IF(AND(AL612&lt;=AK612/2,AL613&lt;AK613/2),AD612-1,AD612)))))</f>
        <v>#VALUE!</v>
      </c>
      <c r="AT612" s="77" t="e">
        <f>IF(OR(AF612&lt;=0,AH613&lt;=0),"／",IF(AL612&lt;(AK612/2+1),AD612,AD612-1))</f>
        <v>#VALUE!</v>
      </c>
      <c r="AU612" s="77" t="e">
        <f>IF(OR(AF612&lt;=0,AH613&lt;=0),"／",IF(AL613&gt;=AK613/2,AD612,AD612-1))</f>
        <v>#VALUE!</v>
      </c>
      <c r="AV612" s="77" t="str">
        <f>IF(OR(AF612&lt;=0,AH613&lt;=0),"／",AD612)</f>
        <v/>
      </c>
      <c r="AW612" s="77"/>
    </row>
    <row r="613" spans="1:49" x14ac:dyDescent="0.15">
      <c r="A613" s="181"/>
      <c r="B613" s="72" t="str">
        <f>IF(職歴入力シート!C530="昭和","S",IF(職歴入力シート!C530="平成","H",IF(職歴入力シート!C530="令和","R","")))</f>
        <v/>
      </c>
      <c r="C613" s="53">
        <f>職歴入力シート!D530</f>
        <v>0</v>
      </c>
      <c r="D613" s="56">
        <f>職歴入力シート!E530</f>
        <v>0</v>
      </c>
      <c r="E613" s="54">
        <f>職歴入力シート!F530</f>
        <v>0</v>
      </c>
      <c r="F613" s="200"/>
      <c r="G613" s="200"/>
      <c r="H613" s="200"/>
      <c r="I613" s="200"/>
      <c r="J613" s="200"/>
      <c r="K613" s="200"/>
      <c r="L613" s="205">
        <f>職歴入力シート!H530</f>
        <v>0</v>
      </c>
      <c r="M613" s="206"/>
      <c r="N613" s="207"/>
      <c r="O613" s="200"/>
      <c r="P613" s="200"/>
      <c r="Q613" s="200"/>
      <c r="R613" s="200"/>
      <c r="S613" s="200"/>
      <c r="T613" s="201"/>
      <c r="V613" s="202"/>
      <c r="W613" s="203"/>
      <c r="X613" s="209"/>
      <c r="Z613" s="78" t="str">
        <f t="shared" si="606"/>
        <v>0</v>
      </c>
      <c r="AA613" s="77">
        <f t="shared" si="607"/>
        <v>0</v>
      </c>
      <c r="AB613" s="77">
        <f t="shared" si="608"/>
        <v>0</v>
      </c>
      <c r="AC613" s="79" t="str">
        <f t="shared" si="609"/>
        <v>33.0.0</v>
      </c>
      <c r="AD613" s="179"/>
      <c r="AE613" s="180"/>
      <c r="AF613" s="79"/>
      <c r="AG613" s="79"/>
      <c r="AH613" s="80" t="str">
        <f>IFERROR((YEAR(AC614)-YEAR(AC613))*12+(MONTH(AC614)-MONTH(AC613))+1,"")</f>
        <v/>
      </c>
      <c r="AI613" s="79" t="str">
        <f>IF(AH613=1,"sm","ac")</f>
        <v>ac</v>
      </c>
      <c r="AJ613" s="78" t="str">
        <f t="shared" si="611"/>
        <v/>
      </c>
      <c r="AK613" s="77" t="str">
        <f t="shared" si="612"/>
        <v/>
      </c>
      <c r="AL613" s="77" t="str">
        <f t="shared" si="613"/>
        <v/>
      </c>
      <c r="AM613" s="82"/>
      <c r="AN613" s="77"/>
      <c r="AO613" s="77"/>
      <c r="AP613" s="77"/>
      <c r="AQ613" s="77"/>
      <c r="AR613" s="77"/>
      <c r="AS613" s="77"/>
      <c r="AT613" s="77"/>
      <c r="AU613" s="77"/>
      <c r="AV613" s="77"/>
      <c r="AW613" s="77"/>
    </row>
    <row r="614" spans="1:49" x14ac:dyDescent="0.15">
      <c r="A614" s="181">
        <v>264</v>
      </c>
      <c r="B614" s="71" t="str">
        <f>IF(職歴入力シート!C531="昭和","S",IF(職歴入力シート!C531="平成","H",IF(職歴入力シート!C531="令和","R","")))</f>
        <v/>
      </c>
      <c r="C614" s="51">
        <f>職歴入力シート!D531</f>
        <v>0</v>
      </c>
      <c r="D614" s="55">
        <f>職歴入力シート!E531</f>
        <v>0</v>
      </c>
      <c r="E614" s="52">
        <f>職歴入力シート!F531</f>
        <v>0</v>
      </c>
      <c r="F614" s="184">
        <f>職歴入力シート!G531</f>
        <v>0</v>
      </c>
      <c r="G614" s="184"/>
      <c r="H614" s="184"/>
      <c r="I614" s="184"/>
      <c r="J614" s="184"/>
      <c r="K614" s="184"/>
      <c r="L614" s="186">
        <f>職歴入力シート!H531</f>
        <v>0</v>
      </c>
      <c r="M614" s="187"/>
      <c r="N614" s="188"/>
      <c r="O614" s="184">
        <f>職歴入力シート!I531</f>
        <v>0</v>
      </c>
      <c r="P614" s="184"/>
      <c r="Q614" s="184"/>
      <c r="R614" s="184">
        <f>職歴入力シート!J531</f>
        <v>0</v>
      </c>
      <c r="S614" s="184"/>
      <c r="T614" s="189"/>
      <c r="V614" s="191" t="str">
        <f t="shared" ref="V614" si="616">AM614</f>
        <v/>
      </c>
      <c r="W614" s="193"/>
      <c r="X614" s="208"/>
      <c r="Z614" s="78" t="str">
        <f t="shared" si="606"/>
        <v>0</v>
      </c>
      <c r="AA614" s="77">
        <f t="shared" si="607"/>
        <v>0</v>
      </c>
      <c r="AB614" s="77">
        <f t="shared" si="608"/>
        <v>0</v>
      </c>
      <c r="AC614" s="79" t="str">
        <f t="shared" si="609"/>
        <v>33.0.0</v>
      </c>
      <c r="AD614" s="179" t="str">
        <f t="shared" ref="AD614" si="617">IFERROR((YEAR(AC615)-YEAR(AC614))*12+(MONTH(AC615)-MONTH(AC614))+1,"")</f>
        <v/>
      </c>
      <c r="AE614" s="180" t="str">
        <f>IF(AD614=1,"sm","ac")</f>
        <v>ac</v>
      </c>
      <c r="AF614" s="80" t="str">
        <f t="shared" ref="AF614" si="618">IFERROR((YEAR(AC614)-YEAR(AC613))*12+(MONTH(AC614)-MONTH(AC613))+1,"")</f>
        <v/>
      </c>
      <c r="AG614" s="79" t="str">
        <f>IF(AF614=1,"sm","ac")</f>
        <v>ac</v>
      </c>
      <c r="AH614" s="84"/>
      <c r="AI614" s="83"/>
      <c r="AJ614" s="78" t="str">
        <f t="shared" si="611"/>
        <v/>
      </c>
      <c r="AK614" s="77" t="str">
        <f t="shared" si="612"/>
        <v/>
      </c>
      <c r="AL614" s="77" t="str">
        <f t="shared" si="613"/>
        <v/>
      </c>
      <c r="AM614" s="81" t="str">
        <f>IF(AND(AE614="sm",AG614="sm",AI615="sm"),AO614,IF(AND(AE614="sm",AG614="sm",AI615="ac"),AP614,IF(AND(AE614="sm",AG614="ac",AI615="sm"),AQ614,IF(AND(AE614="sm",AG614="ac",AI615="ac"),AR614,IF(AND(AE614="ac",AG614="sm",AI615="sm"),AS614,IF(AND(AE614="ac",AG614="sm",AI615="ac"),AT614,IF(AND(AE614="ac",AG614="ac",AI615="sm"),AU614,IF(AND(AE614="ac",AG614="ac",AI615="ac"),AV614,"－"))))))))</f>
        <v/>
      </c>
      <c r="AN614" s="77"/>
      <c r="AO614" s="77" t="e">
        <f>IF(OR(AF614&lt;=0,AH615&lt;=0),"／",IF(AL615-AL614+1&gt;=AK614/2,AD614,IF(AL613-AL612+1&gt;AL615-AL614+1,AD614-1,AD614)))</f>
        <v>#VALUE!</v>
      </c>
      <c r="AP614" s="77" t="e">
        <f>IF(OR(AF614&lt;=0,AH615&lt;=0),"／",IF(AL614&lt;=AK614/2+1,AD614,AD614-1))</f>
        <v>#VALUE!</v>
      </c>
      <c r="AQ614" s="77" t="e">
        <f>IF(OR(AF614&lt;=0,AH615&lt;=0),"／",IF(AL615&lt;AK615/2,AD614-1,AD614))</f>
        <v>#VALUE!</v>
      </c>
      <c r="AR614" s="77" t="str">
        <f>IF(OR(AF614&lt;=0,AH615&lt;=0),"／",AD614)</f>
        <v/>
      </c>
      <c r="AS614" s="77" t="e">
        <f>IF(OR(AF614&lt;=0,AH615&lt;=0),"／",IF(AND(AL614&gt;=AK614/2+1,AL615&gt;=AK615/2),AD614-1,IF(AND(AL614&gt;=AK614/2+1,AL615&lt;AK615/2+1),AD614-2,IF(AND(AL614&lt;=AK614/2,AL615&gt;=AK615/2),AD614,IF(AND(AL614&lt;=AK614/2,AL615&lt;AK615/2),AD614-1,AD614)))))</f>
        <v>#VALUE!</v>
      </c>
      <c r="AT614" s="77" t="e">
        <f>IF(OR(AF614&lt;=0,AH615&lt;=0),"／",IF(AL614&lt;(AK614/2+1),AD614,AD614-1))</f>
        <v>#VALUE!</v>
      </c>
      <c r="AU614" s="77" t="e">
        <f>IF(OR(AF614&lt;=0,AH615&lt;=0),"／",IF(AL615&gt;=AK615/2,AD614,AD614-1))</f>
        <v>#VALUE!</v>
      </c>
      <c r="AV614" s="77" t="str">
        <f>IF(OR(AF614&lt;=0,AH615&lt;=0),"／",AD614)</f>
        <v/>
      </c>
      <c r="AW614" s="77"/>
    </row>
    <row r="615" spans="1:49" x14ac:dyDescent="0.15">
      <c r="A615" s="181"/>
      <c r="B615" s="72" t="str">
        <f>IF(職歴入力シート!C532="昭和","S",IF(職歴入力シート!C532="平成","H",IF(職歴入力シート!C532="令和","R","")))</f>
        <v/>
      </c>
      <c r="C615" s="53">
        <f>職歴入力シート!D532</f>
        <v>0</v>
      </c>
      <c r="D615" s="56">
        <f>職歴入力シート!E532</f>
        <v>0</v>
      </c>
      <c r="E615" s="54">
        <f>職歴入力シート!F532</f>
        <v>0</v>
      </c>
      <c r="F615" s="200"/>
      <c r="G615" s="200"/>
      <c r="H615" s="200"/>
      <c r="I615" s="200"/>
      <c r="J615" s="200"/>
      <c r="K615" s="200"/>
      <c r="L615" s="205">
        <f>職歴入力シート!H532</f>
        <v>0</v>
      </c>
      <c r="M615" s="206"/>
      <c r="N615" s="207"/>
      <c r="O615" s="200"/>
      <c r="P615" s="200"/>
      <c r="Q615" s="200"/>
      <c r="R615" s="200"/>
      <c r="S615" s="200"/>
      <c r="T615" s="201"/>
      <c r="V615" s="202"/>
      <c r="W615" s="203"/>
      <c r="X615" s="209"/>
      <c r="Z615" s="78" t="str">
        <f t="shared" si="606"/>
        <v>0</v>
      </c>
      <c r="AA615" s="77">
        <f t="shared" si="607"/>
        <v>0</v>
      </c>
      <c r="AB615" s="77">
        <f t="shared" si="608"/>
        <v>0</v>
      </c>
      <c r="AC615" s="79" t="str">
        <f t="shared" si="609"/>
        <v>33.0.0</v>
      </c>
      <c r="AD615" s="179"/>
      <c r="AE615" s="180"/>
      <c r="AF615" s="79"/>
      <c r="AG615" s="79"/>
      <c r="AH615" s="80" t="str">
        <f>IFERROR((YEAR(AC616)-YEAR(AC615))*12+(MONTH(AC616)-MONTH(AC615))+1,"")</f>
        <v/>
      </c>
      <c r="AI615" s="79" t="str">
        <f>IF(AH615=1,"sm","ac")</f>
        <v>ac</v>
      </c>
      <c r="AJ615" s="78" t="str">
        <f t="shared" si="611"/>
        <v/>
      </c>
      <c r="AK615" s="77" t="str">
        <f t="shared" si="612"/>
        <v/>
      </c>
      <c r="AL615" s="77" t="str">
        <f t="shared" si="613"/>
        <v/>
      </c>
      <c r="AM615" s="82"/>
      <c r="AN615" s="77"/>
      <c r="AO615" s="77"/>
      <c r="AP615" s="77"/>
      <c r="AQ615" s="77"/>
      <c r="AR615" s="77"/>
      <c r="AS615" s="77"/>
      <c r="AT615" s="77"/>
      <c r="AU615" s="77"/>
      <c r="AV615" s="77"/>
      <c r="AW615" s="77"/>
    </row>
    <row r="616" spans="1:49" x14ac:dyDescent="0.15">
      <c r="A616" s="181">
        <v>265</v>
      </c>
      <c r="B616" s="71" t="str">
        <f>IF(職歴入力シート!C533="昭和","S",IF(職歴入力シート!C533="平成","H",IF(職歴入力シート!C533="令和","R","")))</f>
        <v/>
      </c>
      <c r="C616" s="51">
        <f>職歴入力シート!D533</f>
        <v>0</v>
      </c>
      <c r="D616" s="55">
        <f>職歴入力シート!E533</f>
        <v>0</v>
      </c>
      <c r="E616" s="52">
        <f>職歴入力シート!F533</f>
        <v>0</v>
      </c>
      <c r="F616" s="184">
        <f>職歴入力シート!G533</f>
        <v>0</v>
      </c>
      <c r="G616" s="184"/>
      <c r="H616" s="184"/>
      <c r="I616" s="184"/>
      <c r="J616" s="184"/>
      <c r="K616" s="184"/>
      <c r="L616" s="186">
        <f>職歴入力シート!H533</f>
        <v>0</v>
      </c>
      <c r="M616" s="187"/>
      <c r="N616" s="188"/>
      <c r="O616" s="184">
        <f>職歴入力シート!I533</f>
        <v>0</v>
      </c>
      <c r="P616" s="184"/>
      <c r="Q616" s="184"/>
      <c r="R616" s="184">
        <f>職歴入力シート!J533</f>
        <v>0</v>
      </c>
      <c r="S616" s="184"/>
      <c r="T616" s="189"/>
      <c r="V616" s="191" t="str">
        <f t="shared" ref="V616" si="619">AM616</f>
        <v/>
      </c>
      <c r="W616" s="193"/>
      <c r="X616" s="208"/>
      <c r="Z616" s="78" t="str">
        <f t="shared" si="606"/>
        <v>0</v>
      </c>
      <c r="AA616" s="77">
        <f t="shared" si="607"/>
        <v>0</v>
      </c>
      <c r="AB616" s="77">
        <f t="shared" si="608"/>
        <v>0</v>
      </c>
      <c r="AC616" s="79" t="str">
        <f t="shared" si="609"/>
        <v>33.0.0</v>
      </c>
      <c r="AD616" s="179" t="str">
        <f t="shared" ref="AD616" si="620">IFERROR((YEAR(AC617)-YEAR(AC616))*12+(MONTH(AC617)-MONTH(AC616))+1,"")</f>
        <v/>
      </c>
      <c r="AE616" s="180" t="str">
        <f>IF(AD616=1,"sm","ac")</f>
        <v>ac</v>
      </c>
      <c r="AF616" s="80" t="str">
        <f t="shared" ref="AF616" si="621">IFERROR((YEAR(AC616)-YEAR(AC615))*12+(MONTH(AC616)-MONTH(AC615))+1,"")</f>
        <v/>
      </c>
      <c r="AG616" s="79" t="str">
        <f>IF(AF616=1,"sm","ac")</f>
        <v>ac</v>
      </c>
      <c r="AH616" s="84"/>
      <c r="AI616" s="83"/>
      <c r="AJ616" s="78" t="str">
        <f t="shared" si="611"/>
        <v/>
      </c>
      <c r="AK616" s="77" t="str">
        <f t="shared" si="612"/>
        <v/>
      </c>
      <c r="AL616" s="77" t="str">
        <f t="shared" si="613"/>
        <v/>
      </c>
      <c r="AM616" s="81" t="str">
        <f>IF(AND(AE616="sm",AG616="sm",AI617="sm"),AO616,IF(AND(AE616="sm",AG616="sm",AI617="ac"),AP616,IF(AND(AE616="sm",AG616="ac",AI617="sm"),AQ616,IF(AND(AE616="sm",AG616="ac",AI617="ac"),AR616,IF(AND(AE616="ac",AG616="sm",AI617="sm"),AS616,IF(AND(AE616="ac",AG616="sm",AI617="ac"),AT616,IF(AND(AE616="ac",AG616="ac",AI617="sm"),AU616,IF(AND(AE616="ac",AG616="ac",AI617="ac"),AV616,"－"))))))))</f>
        <v/>
      </c>
      <c r="AN616" s="77"/>
      <c r="AO616" s="77" t="e">
        <f>IF(OR(AF616&lt;=0,AH617&lt;=0),"／",IF(AL617-AL616+1&gt;=AK616/2,AD616,IF(AL615-AL614+1&gt;AL617-AL616+1,AD616-1,AD616)))</f>
        <v>#VALUE!</v>
      </c>
      <c r="AP616" s="77" t="e">
        <f>IF(OR(AF616&lt;=0,AH617&lt;=0),"／",IF(AL616&lt;=AK616/2+1,AD616,AD616-1))</f>
        <v>#VALUE!</v>
      </c>
      <c r="AQ616" s="77" t="e">
        <f>IF(OR(AF616&lt;=0,AH617&lt;=0),"／",IF(AL617&lt;AK617/2,AD616-1,AD616))</f>
        <v>#VALUE!</v>
      </c>
      <c r="AR616" s="77" t="str">
        <f>IF(OR(AF616&lt;=0,AH617&lt;=0),"／",AD616)</f>
        <v/>
      </c>
      <c r="AS616" s="77" t="e">
        <f>IF(OR(AF616&lt;=0,AH617&lt;=0),"／",IF(AND(AL616&gt;=AK616/2+1,AL617&gt;=AK617/2),AD616-1,IF(AND(AL616&gt;=AK616/2+1,AL617&lt;AK617/2+1),AD616-2,IF(AND(AL616&lt;=AK616/2,AL617&gt;=AK617/2),AD616,IF(AND(AL616&lt;=AK616/2,AL617&lt;AK617/2),AD616-1,AD616)))))</f>
        <v>#VALUE!</v>
      </c>
      <c r="AT616" s="77" t="e">
        <f>IF(OR(AF616&lt;=0,AH617&lt;=0),"／",IF(AL616&lt;(AK616/2+1),AD616,AD616-1))</f>
        <v>#VALUE!</v>
      </c>
      <c r="AU616" s="77" t="e">
        <f>IF(OR(AF616&lt;=0,AH617&lt;=0),"／",IF(AL617&gt;=AK617/2,AD616,AD616-1))</f>
        <v>#VALUE!</v>
      </c>
      <c r="AV616" s="77" t="str">
        <f>IF(OR(AF616&lt;=0,AH617&lt;=0),"／",AD616)</f>
        <v/>
      </c>
      <c r="AW616" s="77"/>
    </row>
    <row r="617" spans="1:49" x14ac:dyDescent="0.15">
      <c r="A617" s="181"/>
      <c r="B617" s="72" t="str">
        <f>IF(職歴入力シート!C534="昭和","S",IF(職歴入力シート!C534="平成","H",IF(職歴入力シート!C534="令和","R","")))</f>
        <v/>
      </c>
      <c r="C617" s="53">
        <f>職歴入力シート!D534</f>
        <v>0</v>
      </c>
      <c r="D617" s="56">
        <f>職歴入力シート!E534</f>
        <v>0</v>
      </c>
      <c r="E617" s="54">
        <f>職歴入力シート!F534</f>
        <v>0</v>
      </c>
      <c r="F617" s="200"/>
      <c r="G617" s="200"/>
      <c r="H617" s="200"/>
      <c r="I617" s="200"/>
      <c r="J617" s="200"/>
      <c r="K617" s="200"/>
      <c r="L617" s="205">
        <f>職歴入力シート!H534</f>
        <v>0</v>
      </c>
      <c r="M617" s="206"/>
      <c r="N617" s="207"/>
      <c r="O617" s="200"/>
      <c r="P617" s="200"/>
      <c r="Q617" s="200"/>
      <c r="R617" s="200"/>
      <c r="S617" s="200"/>
      <c r="T617" s="201"/>
      <c r="V617" s="202"/>
      <c r="W617" s="203"/>
      <c r="X617" s="209"/>
      <c r="Z617" s="78" t="str">
        <f t="shared" si="606"/>
        <v>0</v>
      </c>
      <c r="AA617" s="77">
        <f t="shared" si="607"/>
        <v>0</v>
      </c>
      <c r="AB617" s="77">
        <f t="shared" si="608"/>
        <v>0</v>
      </c>
      <c r="AC617" s="79" t="str">
        <f t="shared" si="609"/>
        <v>33.0.0</v>
      </c>
      <c r="AD617" s="179"/>
      <c r="AE617" s="180"/>
      <c r="AF617" s="79"/>
      <c r="AG617" s="79"/>
      <c r="AH617" s="80" t="str">
        <f>IFERROR((YEAR(AC618)-YEAR(AC617))*12+(MONTH(AC618)-MONTH(AC617))+1,"")</f>
        <v/>
      </c>
      <c r="AI617" s="79" t="str">
        <f>IF(AH617=1,"sm","ac")</f>
        <v>ac</v>
      </c>
      <c r="AJ617" s="78" t="str">
        <f t="shared" si="611"/>
        <v/>
      </c>
      <c r="AK617" s="77" t="str">
        <f t="shared" si="612"/>
        <v/>
      </c>
      <c r="AL617" s="77" t="str">
        <f t="shared" si="613"/>
        <v/>
      </c>
      <c r="AM617" s="82"/>
      <c r="AN617" s="77"/>
      <c r="AO617" s="77"/>
      <c r="AP617" s="77"/>
      <c r="AQ617" s="77"/>
      <c r="AR617" s="77"/>
      <c r="AS617" s="77"/>
      <c r="AT617" s="77"/>
      <c r="AU617" s="77"/>
      <c r="AV617" s="77"/>
      <c r="AW617" s="77"/>
    </row>
    <row r="618" spans="1:49" ht="13.5" customHeight="1" x14ac:dyDescent="0.15">
      <c r="A618" s="181">
        <v>266</v>
      </c>
      <c r="B618" s="71" t="str">
        <f>IF(職歴入力シート!C535="昭和","S",IF(職歴入力シート!C535="平成","H",IF(職歴入力シート!C535="令和","R","")))</f>
        <v/>
      </c>
      <c r="C618" s="51">
        <f>職歴入力シート!D535</f>
        <v>0</v>
      </c>
      <c r="D618" s="55">
        <f>職歴入力シート!E535</f>
        <v>0</v>
      </c>
      <c r="E618" s="52">
        <f>職歴入力シート!F535</f>
        <v>0</v>
      </c>
      <c r="F618" s="184">
        <f>職歴入力シート!G535</f>
        <v>0</v>
      </c>
      <c r="G618" s="184"/>
      <c r="H618" s="184"/>
      <c r="I618" s="184"/>
      <c r="J618" s="184"/>
      <c r="K618" s="184"/>
      <c r="L618" s="186">
        <f>職歴入力シート!H535</f>
        <v>0</v>
      </c>
      <c r="M618" s="187"/>
      <c r="N618" s="188"/>
      <c r="O618" s="184">
        <f>職歴入力シート!I535</f>
        <v>0</v>
      </c>
      <c r="P618" s="184"/>
      <c r="Q618" s="184"/>
      <c r="R618" s="184">
        <f>職歴入力シート!J535</f>
        <v>0</v>
      </c>
      <c r="S618" s="184"/>
      <c r="T618" s="189"/>
      <c r="V618" s="191" t="str">
        <f t="shared" ref="V618:V664" si="622">AM618</f>
        <v/>
      </c>
      <c r="W618" s="193"/>
      <c r="X618" s="195"/>
      <c r="Z618" s="78" t="str">
        <f t="shared" si="606"/>
        <v>0</v>
      </c>
      <c r="AA618" s="77">
        <f t="shared" si="607"/>
        <v>0</v>
      </c>
      <c r="AB618" s="77">
        <f t="shared" si="608"/>
        <v>0</v>
      </c>
      <c r="AC618" s="79" t="str">
        <f t="shared" si="609"/>
        <v>33.0.0</v>
      </c>
      <c r="AD618" s="179" t="str">
        <f t="shared" ref="AD618" si="623">IFERROR((YEAR(AC619)-YEAR(AC618))*12+(MONTH(AC619)-MONTH(AC618))+1,"")</f>
        <v/>
      </c>
      <c r="AE618" s="180" t="str">
        <f>IF(AD618=1,"sm","ac")</f>
        <v>ac</v>
      </c>
      <c r="AF618" s="80" t="str">
        <f t="shared" ref="AF618" si="624">IFERROR((YEAR(AC618)-YEAR(AC617))*12+(MONTH(AC618)-MONTH(AC617))+1,"")</f>
        <v/>
      </c>
      <c r="AG618" s="79" t="str">
        <f>IF(AF618=1,"sm","ac")</f>
        <v>ac</v>
      </c>
      <c r="AH618" s="84"/>
      <c r="AI618" s="83"/>
      <c r="AJ618" s="78" t="str">
        <f t="shared" si="611"/>
        <v/>
      </c>
      <c r="AK618" s="77" t="str">
        <f t="shared" si="612"/>
        <v/>
      </c>
      <c r="AL618" s="77" t="str">
        <f t="shared" si="613"/>
        <v/>
      </c>
      <c r="AM618" s="81" t="str">
        <f>IF(AND(AE618="sm",AG618="sm",AI619="sm"),AO618,IF(AND(AE618="sm",AG618="sm",AI619="ac"),AP618,IF(AND(AE618="sm",AG618="ac",AI619="sm"),AQ618,IF(AND(AE618="sm",AG618="ac",AI619="ac"),AR618,IF(AND(AE618="ac",AG618="sm",AI619="sm"),AS618,IF(AND(AE618="ac",AG618="sm",AI619="ac"),AT618,IF(AND(AE618="ac",AG618="ac",AI619="sm"),AU618,IF(AND(AE618="ac",AG618="ac",AI619="ac"),AV618,"－"))))))))</f>
        <v/>
      </c>
      <c r="AN618" s="77"/>
      <c r="AO618" s="77" t="e">
        <f>IF(OR(AF618&lt;=0,AH619&lt;=0),"／",IF(AL619-AL618+1&gt;=AK618/2,AD618,IF(AL617-AL616+1&gt;AL619-AL618+1,AD618-1,AD618)))</f>
        <v>#VALUE!</v>
      </c>
      <c r="AP618" s="77" t="e">
        <f>IF(OR(AF618&lt;=0,AH619&lt;=0),"／",IF(AL618&lt;=AK618/2+1,AD618,AD618-1))</f>
        <v>#VALUE!</v>
      </c>
      <c r="AQ618" s="77" t="e">
        <f>IF(OR(AF618&lt;=0,AH619&lt;=0),"／",IF(AL619&lt;AK619/2,AD618-1,AD618))</f>
        <v>#VALUE!</v>
      </c>
      <c r="AR618" s="77" t="str">
        <f>IF(OR(AF618&lt;=0,AH619&lt;=0),"／",AD618)</f>
        <v/>
      </c>
      <c r="AS618" s="77" t="e">
        <f>IF(OR(AF618&lt;=0,AH619&lt;=0),"／",IF(AND(AL618&gt;=AK618/2+1,AL619&gt;=AK619/2),AD618-1,IF(AND(AL618&gt;=AK618/2+1,AL619&lt;AK619/2+1),AD618-2,IF(AND(AL618&lt;=AK618/2,AL619&gt;=AK619/2),AD618,IF(AND(AL618&lt;=AK618/2,AL619&lt;AK619/2),AD618-1,AD618)))))</f>
        <v>#VALUE!</v>
      </c>
      <c r="AT618" s="77" t="e">
        <f>IF(OR(AF618&lt;=0,AH619&lt;=0),"／",IF(AL618&lt;(AK618/2+1),AD618,AD618-1))</f>
        <v>#VALUE!</v>
      </c>
      <c r="AU618" s="77" t="e">
        <f>IF(OR(AF618&lt;=0,AH619&lt;=0),"／",IF(AL619&gt;=AK619/2,AD618,AD618-1))</f>
        <v>#VALUE!</v>
      </c>
      <c r="AV618" s="77" t="str">
        <f>IF(OR(AF618&lt;=0,AH619&lt;=0),"／",AD618)</f>
        <v/>
      </c>
      <c r="AW618" s="77"/>
    </row>
    <row r="619" spans="1:49" x14ac:dyDescent="0.15">
      <c r="A619" s="181"/>
      <c r="B619" s="72" t="str">
        <f>IF(職歴入力シート!C536="昭和","S",IF(職歴入力シート!C536="平成","H",IF(職歴入力シート!C536="令和","R","")))</f>
        <v/>
      </c>
      <c r="C619" s="53">
        <f>職歴入力シート!D536</f>
        <v>0</v>
      </c>
      <c r="D619" s="56">
        <f>職歴入力シート!E536</f>
        <v>0</v>
      </c>
      <c r="E619" s="54">
        <f>職歴入力シート!F536</f>
        <v>0</v>
      </c>
      <c r="F619" s="200"/>
      <c r="G619" s="200"/>
      <c r="H619" s="200"/>
      <c r="I619" s="200"/>
      <c r="J619" s="200"/>
      <c r="K619" s="200"/>
      <c r="L619" s="205">
        <f>職歴入力シート!H536</f>
        <v>0</v>
      </c>
      <c r="M619" s="206"/>
      <c r="N619" s="207"/>
      <c r="O619" s="200"/>
      <c r="P619" s="200"/>
      <c r="Q619" s="200"/>
      <c r="R619" s="200"/>
      <c r="S619" s="200"/>
      <c r="T619" s="201"/>
      <c r="V619" s="202"/>
      <c r="W619" s="203"/>
      <c r="X619" s="204"/>
      <c r="Z619" s="78" t="str">
        <f t="shared" si="606"/>
        <v>0</v>
      </c>
      <c r="AA619" s="77">
        <f t="shared" si="607"/>
        <v>0</v>
      </c>
      <c r="AB619" s="77">
        <f t="shared" si="608"/>
        <v>0</v>
      </c>
      <c r="AC619" s="79" t="str">
        <f t="shared" si="609"/>
        <v>33.0.0</v>
      </c>
      <c r="AD619" s="179"/>
      <c r="AE619" s="180"/>
      <c r="AF619" s="79"/>
      <c r="AG619" s="79"/>
      <c r="AH619" s="80" t="str">
        <f>IFERROR((YEAR(AC620)-YEAR(AC619))*12+(MONTH(AC620)-MONTH(AC619))+1,"")</f>
        <v/>
      </c>
      <c r="AI619" s="79" t="str">
        <f>IF(AH619=1,"sm","ac")</f>
        <v>ac</v>
      </c>
      <c r="AJ619" s="78" t="str">
        <f t="shared" si="611"/>
        <v/>
      </c>
      <c r="AK619" s="77" t="str">
        <f t="shared" si="612"/>
        <v/>
      </c>
      <c r="AL619" s="77" t="str">
        <f t="shared" si="613"/>
        <v/>
      </c>
      <c r="AM619" s="82"/>
      <c r="AN619" s="77"/>
      <c r="AO619" s="77"/>
      <c r="AP619" s="77"/>
      <c r="AQ619" s="77"/>
      <c r="AR619" s="77"/>
      <c r="AS619" s="77"/>
      <c r="AT619" s="77"/>
      <c r="AU619" s="77"/>
      <c r="AV619" s="77"/>
      <c r="AW619" s="77"/>
    </row>
    <row r="620" spans="1:49" ht="13.5" customHeight="1" x14ac:dyDescent="0.15">
      <c r="A620" s="181">
        <v>267</v>
      </c>
      <c r="B620" s="71" t="str">
        <f>IF(職歴入力シート!C537="昭和","S",IF(職歴入力シート!C537="平成","H",IF(職歴入力シート!C537="令和","R","")))</f>
        <v/>
      </c>
      <c r="C620" s="51">
        <f>職歴入力シート!D537</f>
        <v>0</v>
      </c>
      <c r="D620" s="55">
        <f>職歴入力シート!E537</f>
        <v>0</v>
      </c>
      <c r="E620" s="52">
        <f>職歴入力シート!F537</f>
        <v>0</v>
      </c>
      <c r="F620" s="184">
        <f>職歴入力シート!G537</f>
        <v>0</v>
      </c>
      <c r="G620" s="184"/>
      <c r="H620" s="184"/>
      <c r="I620" s="184"/>
      <c r="J620" s="184"/>
      <c r="K620" s="184"/>
      <c r="L620" s="186">
        <f>職歴入力シート!H537</f>
        <v>0</v>
      </c>
      <c r="M620" s="187"/>
      <c r="N620" s="188"/>
      <c r="O620" s="184">
        <f>職歴入力シート!I537</f>
        <v>0</v>
      </c>
      <c r="P620" s="184"/>
      <c r="Q620" s="184"/>
      <c r="R620" s="184">
        <f>職歴入力シート!J537</f>
        <v>0</v>
      </c>
      <c r="S620" s="184"/>
      <c r="T620" s="189"/>
      <c r="V620" s="191" t="str">
        <f t="shared" si="622"/>
        <v/>
      </c>
      <c r="W620" s="193"/>
      <c r="X620" s="195"/>
      <c r="Z620" s="78" t="str">
        <f t="shared" si="606"/>
        <v>0</v>
      </c>
      <c r="AA620" s="77">
        <f t="shared" si="607"/>
        <v>0</v>
      </c>
      <c r="AB620" s="77">
        <f t="shared" si="608"/>
        <v>0</v>
      </c>
      <c r="AC620" s="79" t="str">
        <f t="shared" si="609"/>
        <v>33.0.0</v>
      </c>
      <c r="AD620" s="179" t="str">
        <f t="shared" ref="AD620" si="625">IFERROR((YEAR(AC621)-YEAR(AC620))*12+(MONTH(AC621)-MONTH(AC620))+1,"")</f>
        <v/>
      </c>
      <c r="AE620" s="180" t="str">
        <f>IF(AD620=1,"sm","ac")</f>
        <v>ac</v>
      </c>
      <c r="AF620" s="80" t="str">
        <f t="shared" ref="AF620" si="626">IFERROR((YEAR(AC620)-YEAR(AC619))*12+(MONTH(AC620)-MONTH(AC619))+1,"")</f>
        <v/>
      </c>
      <c r="AG620" s="79" t="str">
        <f>IF(AF620=1,"sm","ac")</f>
        <v>ac</v>
      </c>
      <c r="AH620" s="84"/>
      <c r="AI620" s="83"/>
      <c r="AJ620" s="78" t="str">
        <f t="shared" si="611"/>
        <v/>
      </c>
      <c r="AK620" s="77" t="str">
        <f t="shared" si="612"/>
        <v/>
      </c>
      <c r="AL620" s="77" t="str">
        <f t="shared" si="613"/>
        <v/>
      </c>
      <c r="AM620" s="81" t="str">
        <f>IF(AND(AE620="sm",AG620="sm",AI621="sm"),AO620,IF(AND(AE620="sm",AG620="sm",AI621="ac"),AP620,IF(AND(AE620="sm",AG620="ac",AI621="sm"),AQ620,IF(AND(AE620="sm",AG620="ac",AI621="ac"),AR620,IF(AND(AE620="ac",AG620="sm",AI621="sm"),AS620,IF(AND(AE620="ac",AG620="sm",AI621="ac"),AT620,IF(AND(AE620="ac",AG620="ac",AI621="sm"),AU620,IF(AND(AE620="ac",AG620="ac",AI621="ac"),AV620,"－"))))))))</f>
        <v/>
      </c>
      <c r="AN620" s="77"/>
      <c r="AO620" s="77" t="e">
        <f>IF(OR(AF620&lt;=0,AH621&lt;=0),"／",IF(AL621-AL620+1&gt;=AK620/2,AD620,IF(AL619-AL618+1&gt;AL621-AL620+1,AD620-1,AD620)))</f>
        <v>#VALUE!</v>
      </c>
      <c r="AP620" s="77" t="e">
        <f>IF(OR(AF620&lt;=0,AH621&lt;=0),"／",IF(AL620&lt;=AK620/2+1,AD620,AD620-1))</f>
        <v>#VALUE!</v>
      </c>
      <c r="AQ620" s="77" t="e">
        <f>IF(OR(AF620&lt;=0,AH621&lt;=0),"／",IF(AL621&lt;AK621/2,AD620-1,AD620))</f>
        <v>#VALUE!</v>
      </c>
      <c r="AR620" s="77" t="str">
        <f>IF(OR(AF620&lt;=0,AH621&lt;=0),"／",AD620)</f>
        <v/>
      </c>
      <c r="AS620" s="77" t="e">
        <f>IF(OR(AF620&lt;=0,AH621&lt;=0),"／",IF(AND(AL620&gt;=AK620/2+1,AL621&gt;=AK621/2),AD620-1,IF(AND(AL620&gt;=AK620/2+1,AL621&lt;AK621/2+1),AD620-2,IF(AND(AL620&lt;=AK620/2,AL621&gt;=AK621/2),AD620,IF(AND(AL620&lt;=AK620/2,AL621&lt;AK621/2),AD620-1,AD620)))))</f>
        <v>#VALUE!</v>
      </c>
      <c r="AT620" s="77" t="e">
        <f>IF(OR(AF620&lt;=0,AH621&lt;=0),"／",IF(AL620&lt;(AK620/2+1),AD620,AD620-1))</f>
        <v>#VALUE!</v>
      </c>
      <c r="AU620" s="77" t="e">
        <f>IF(OR(AF620&lt;=0,AH621&lt;=0),"／",IF(AL621&gt;=AK621/2,AD620,AD620-1))</f>
        <v>#VALUE!</v>
      </c>
      <c r="AV620" s="77" t="str">
        <f>IF(OR(AF620&lt;=0,AH621&lt;=0),"／",AD620)</f>
        <v/>
      </c>
      <c r="AW620" s="77"/>
    </row>
    <row r="621" spans="1:49" x14ac:dyDescent="0.15">
      <c r="A621" s="181"/>
      <c r="B621" s="72" t="str">
        <f>IF(職歴入力シート!C538="昭和","S",IF(職歴入力シート!C538="平成","H",IF(職歴入力シート!C538="令和","R","")))</f>
        <v/>
      </c>
      <c r="C621" s="53">
        <f>職歴入力シート!D538</f>
        <v>0</v>
      </c>
      <c r="D621" s="56">
        <f>職歴入力シート!E538</f>
        <v>0</v>
      </c>
      <c r="E621" s="54">
        <f>職歴入力シート!F538</f>
        <v>0</v>
      </c>
      <c r="F621" s="200"/>
      <c r="G621" s="200"/>
      <c r="H621" s="200"/>
      <c r="I621" s="200"/>
      <c r="J621" s="200"/>
      <c r="K621" s="200"/>
      <c r="L621" s="205">
        <f>職歴入力シート!H538</f>
        <v>0</v>
      </c>
      <c r="M621" s="206"/>
      <c r="N621" s="207"/>
      <c r="O621" s="200"/>
      <c r="P621" s="200"/>
      <c r="Q621" s="200"/>
      <c r="R621" s="200"/>
      <c r="S621" s="200"/>
      <c r="T621" s="201"/>
      <c r="V621" s="202"/>
      <c r="W621" s="203"/>
      <c r="X621" s="204"/>
      <c r="Z621" s="78" t="str">
        <f t="shared" si="606"/>
        <v>0</v>
      </c>
      <c r="AA621" s="77">
        <f t="shared" si="607"/>
        <v>0</v>
      </c>
      <c r="AB621" s="77">
        <f t="shared" si="608"/>
        <v>0</v>
      </c>
      <c r="AC621" s="79" t="str">
        <f t="shared" si="609"/>
        <v>33.0.0</v>
      </c>
      <c r="AD621" s="179"/>
      <c r="AE621" s="180"/>
      <c r="AF621" s="79"/>
      <c r="AG621" s="79"/>
      <c r="AH621" s="80" t="str">
        <f>IFERROR((YEAR(AC622)-YEAR(AC621))*12+(MONTH(AC622)-MONTH(AC621))+1,"")</f>
        <v/>
      </c>
      <c r="AI621" s="79" t="str">
        <f>IF(AH621=1,"sm","ac")</f>
        <v>ac</v>
      </c>
      <c r="AJ621" s="78" t="str">
        <f t="shared" si="611"/>
        <v/>
      </c>
      <c r="AK621" s="77" t="str">
        <f t="shared" si="612"/>
        <v/>
      </c>
      <c r="AL621" s="77" t="str">
        <f t="shared" si="613"/>
        <v/>
      </c>
      <c r="AM621" s="82"/>
      <c r="AN621" s="77"/>
      <c r="AO621" s="77"/>
      <c r="AP621" s="77"/>
      <c r="AQ621" s="77"/>
      <c r="AR621" s="77"/>
      <c r="AS621" s="77"/>
      <c r="AT621" s="77"/>
      <c r="AU621" s="77"/>
      <c r="AV621" s="77"/>
      <c r="AW621" s="77"/>
    </row>
    <row r="622" spans="1:49" ht="13.5" customHeight="1" x14ac:dyDescent="0.15">
      <c r="A622" s="181">
        <v>268</v>
      </c>
      <c r="B622" s="71" t="str">
        <f>IF(職歴入力シート!C539="昭和","S",IF(職歴入力シート!C539="平成","H",IF(職歴入力シート!C539="令和","R","")))</f>
        <v/>
      </c>
      <c r="C622" s="51">
        <f>職歴入力シート!D539</f>
        <v>0</v>
      </c>
      <c r="D622" s="55">
        <f>職歴入力シート!E539</f>
        <v>0</v>
      </c>
      <c r="E622" s="52">
        <f>職歴入力シート!F539</f>
        <v>0</v>
      </c>
      <c r="F622" s="184">
        <f>職歴入力シート!G539</f>
        <v>0</v>
      </c>
      <c r="G622" s="184"/>
      <c r="H622" s="184"/>
      <c r="I622" s="184"/>
      <c r="J622" s="184"/>
      <c r="K622" s="184"/>
      <c r="L622" s="186">
        <f>職歴入力シート!H539</f>
        <v>0</v>
      </c>
      <c r="M622" s="187"/>
      <c r="N622" s="188"/>
      <c r="O622" s="184">
        <f>職歴入力シート!I539</f>
        <v>0</v>
      </c>
      <c r="P622" s="184"/>
      <c r="Q622" s="184"/>
      <c r="R622" s="184">
        <f>職歴入力シート!J539</f>
        <v>0</v>
      </c>
      <c r="S622" s="184"/>
      <c r="T622" s="189"/>
      <c r="V622" s="191" t="str">
        <f t="shared" si="622"/>
        <v/>
      </c>
      <c r="W622" s="193"/>
      <c r="X622" s="195"/>
      <c r="Z622" s="78" t="str">
        <f t="shared" si="606"/>
        <v>0</v>
      </c>
      <c r="AA622" s="77">
        <f t="shared" si="607"/>
        <v>0</v>
      </c>
      <c r="AB622" s="77">
        <f t="shared" si="608"/>
        <v>0</v>
      </c>
      <c r="AC622" s="79" t="str">
        <f t="shared" si="609"/>
        <v>33.0.0</v>
      </c>
      <c r="AD622" s="179" t="str">
        <f t="shared" ref="AD622" si="627">IFERROR((YEAR(AC623)-YEAR(AC622))*12+(MONTH(AC623)-MONTH(AC622))+1,"")</f>
        <v/>
      </c>
      <c r="AE622" s="180" t="str">
        <f>IF(AD622=1,"sm","ac")</f>
        <v>ac</v>
      </c>
      <c r="AF622" s="80" t="str">
        <f t="shared" ref="AF622" si="628">IFERROR((YEAR(AC622)-YEAR(AC621))*12+(MONTH(AC622)-MONTH(AC621))+1,"")</f>
        <v/>
      </c>
      <c r="AG622" s="79" t="str">
        <f>IF(AF622=1,"sm","ac")</f>
        <v>ac</v>
      </c>
      <c r="AH622" s="84"/>
      <c r="AI622" s="83"/>
      <c r="AJ622" s="78" t="str">
        <f t="shared" si="611"/>
        <v/>
      </c>
      <c r="AK622" s="77" t="str">
        <f t="shared" si="612"/>
        <v/>
      </c>
      <c r="AL622" s="77" t="str">
        <f t="shared" si="613"/>
        <v/>
      </c>
      <c r="AM622" s="81" t="str">
        <f>IF(AND(AE622="sm",AG622="sm",AI623="sm"),AO622,IF(AND(AE622="sm",AG622="sm",AI623="ac"),AP622,IF(AND(AE622="sm",AG622="ac",AI623="sm"),AQ622,IF(AND(AE622="sm",AG622="ac",AI623="ac"),AR622,IF(AND(AE622="ac",AG622="sm",AI623="sm"),AS622,IF(AND(AE622="ac",AG622="sm",AI623="ac"),AT622,IF(AND(AE622="ac",AG622="ac",AI623="sm"),AU622,IF(AND(AE622="ac",AG622="ac",AI623="ac"),AV622,"－"))))))))</f>
        <v/>
      </c>
      <c r="AN622" s="77"/>
      <c r="AO622" s="77" t="e">
        <f>IF(OR(AF622&lt;=0,AH623&lt;=0),"／",IF(AL623-AL622+1&gt;=AK622/2,AD622,IF(AL621-AL620+1&gt;AL623-AL622+1,AD622-1,AD622)))</f>
        <v>#VALUE!</v>
      </c>
      <c r="AP622" s="77" t="e">
        <f>IF(OR(AF622&lt;=0,AH623&lt;=0),"／",IF(AL622&lt;=AK622/2+1,AD622,AD622-1))</f>
        <v>#VALUE!</v>
      </c>
      <c r="AQ622" s="77" t="e">
        <f>IF(OR(AF622&lt;=0,AH623&lt;=0),"／",IF(AL623&lt;AK623/2,AD622-1,AD622))</f>
        <v>#VALUE!</v>
      </c>
      <c r="AR622" s="77" t="str">
        <f>IF(OR(AF622&lt;=0,AH623&lt;=0),"／",AD622)</f>
        <v/>
      </c>
      <c r="AS622" s="77" t="e">
        <f>IF(OR(AF622&lt;=0,AH623&lt;=0),"／",IF(AND(AL622&gt;=AK622/2+1,AL623&gt;=AK623/2),AD622-1,IF(AND(AL622&gt;=AK622/2+1,AL623&lt;AK623/2+1),AD622-2,IF(AND(AL622&lt;=AK622/2,AL623&gt;=AK623/2),AD622,IF(AND(AL622&lt;=AK622/2,AL623&lt;AK623/2),AD622-1,AD622)))))</f>
        <v>#VALUE!</v>
      </c>
      <c r="AT622" s="77" t="e">
        <f>IF(OR(AF622&lt;=0,AH623&lt;=0),"／",IF(AL622&lt;(AK622/2+1),AD622,AD622-1))</f>
        <v>#VALUE!</v>
      </c>
      <c r="AU622" s="77" t="e">
        <f>IF(OR(AF622&lt;=0,AH623&lt;=0),"／",IF(AL623&gt;=AK623/2,AD622,AD622-1))</f>
        <v>#VALUE!</v>
      </c>
      <c r="AV622" s="77" t="str">
        <f>IF(OR(AF622&lt;=0,AH623&lt;=0),"／",AD622)</f>
        <v/>
      </c>
      <c r="AW622" s="77"/>
    </row>
    <row r="623" spans="1:49" x14ac:dyDescent="0.15">
      <c r="A623" s="181"/>
      <c r="B623" s="72" t="str">
        <f>IF(職歴入力シート!C540="昭和","S",IF(職歴入力シート!C540="平成","H",IF(職歴入力シート!C540="令和","R","")))</f>
        <v/>
      </c>
      <c r="C623" s="53">
        <f>職歴入力シート!D540</f>
        <v>0</v>
      </c>
      <c r="D623" s="56">
        <f>職歴入力シート!E540</f>
        <v>0</v>
      </c>
      <c r="E623" s="54">
        <f>職歴入力シート!F540</f>
        <v>0</v>
      </c>
      <c r="F623" s="200"/>
      <c r="G623" s="200"/>
      <c r="H623" s="200"/>
      <c r="I623" s="200"/>
      <c r="J623" s="200"/>
      <c r="K623" s="200"/>
      <c r="L623" s="205">
        <f>職歴入力シート!H540</f>
        <v>0</v>
      </c>
      <c r="M623" s="206"/>
      <c r="N623" s="207"/>
      <c r="O623" s="200"/>
      <c r="P623" s="200"/>
      <c r="Q623" s="200"/>
      <c r="R623" s="200"/>
      <c r="S623" s="200"/>
      <c r="T623" s="201"/>
      <c r="V623" s="202"/>
      <c r="W623" s="203"/>
      <c r="X623" s="204"/>
      <c r="Z623" s="78" t="str">
        <f t="shared" si="606"/>
        <v>0</v>
      </c>
      <c r="AA623" s="77">
        <f t="shared" si="607"/>
        <v>0</v>
      </c>
      <c r="AB623" s="77">
        <f t="shared" si="608"/>
        <v>0</v>
      </c>
      <c r="AC623" s="79" t="str">
        <f t="shared" si="609"/>
        <v>33.0.0</v>
      </c>
      <c r="AD623" s="179"/>
      <c r="AE623" s="180"/>
      <c r="AF623" s="79"/>
      <c r="AG623" s="79"/>
      <c r="AH623" s="80" t="str">
        <f>IFERROR((YEAR(AC624)-YEAR(AC623))*12+(MONTH(AC624)-MONTH(AC623))+1,"")</f>
        <v/>
      </c>
      <c r="AI623" s="79" t="str">
        <f>IF(AH623=1,"sm","ac")</f>
        <v>ac</v>
      </c>
      <c r="AJ623" s="78" t="str">
        <f t="shared" si="611"/>
        <v/>
      </c>
      <c r="AK623" s="77" t="str">
        <f t="shared" si="612"/>
        <v/>
      </c>
      <c r="AL623" s="77" t="str">
        <f t="shared" si="613"/>
        <v/>
      </c>
      <c r="AM623" s="82"/>
      <c r="AN623" s="77"/>
      <c r="AO623" s="77"/>
      <c r="AP623" s="77"/>
      <c r="AQ623" s="77"/>
      <c r="AR623" s="77"/>
      <c r="AS623" s="77"/>
      <c r="AT623" s="77"/>
      <c r="AU623" s="77"/>
      <c r="AV623" s="77"/>
      <c r="AW623" s="77"/>
    </row>
    <row r="624" spans="1:49" ht="13.5" customHeight="1" x14ac:dyDescent="0.15">
      <c r="A624" s="181">
        <v>269</v>
      </c>
      <c r="B624" s="71" t="str">
        <f>IF(職歴入力シート!C541="昭和","S",IF(職歴入力シート!C541="平成","H",IF(職歴入力シート!C541="令和","R","")))</f>
        <v/>
      </c>
      <c r="C624" s="51">
        <f>職歴入力シート!D541</f>
        <v>0</v>
      </c>
      <c r="D624" s="55">
        <f>職歴入力シート!E541</f>
        <v>0</v>
      </c>
      <c r="E624" s="52">
        <f>職歴入力シート!F541</f>
        <v>0</v>
      </c>
      <c r="F624" s="184">
        <f>職歴入力シート!G541</f>
        <v>0</v>
      </c>
      <c r="G624" s="184"/>
      <c r="H624" s="184"/>
      <c r="I624" s="184"/>
      <c r="J624" s="184"/>
      <c r="K624" s="184"/>
      <c r="L624" s="186">
        <f>職歴入力シート!H541</f>
        <v>0</v>
      </c>
      <c r="M624" s="187"/>
      <c r="N624" s="188"/>
      <c r="O624" s="184">
        <f>職歴入力シート!I541</f>
        <v>0</v>
      </c>
      <c r="P624" s="184"/>
      <c r="Q624" s="184"/>
      <c r="R624" s="184">
        <f>職歴入力シート!J541</f>
        <v>0</v>
      </c>
      <c r="S624" s="184"/>
      <c r="T624" s="189"/>
      <c r="V624" s="191" t="str">
        <f t="shared" si="622"/>
        <v/>
      </c>
      <c r="W624" s="193"/>
      <c r="X624" s="195"/>
      <c r="Z624" s="78" t="str">
        <f t="shared" si="606"/>
        <v>0</v>
      </c>
      <c r="AA624" s="77">
        <f t="shared" si="607"/>
        <v>0</v>
      </c>
      <c r="AB624" s="77">
        <f t="shared" si="608"/>
        <v>0</v>
      </c>
      <c r="AC624" s="79" t="str">
        <f t="shared" si="609"/>
        <v>33.0.0</v>
      </c>
      <c r="AD624" s="179" t="str">
        <f t="shared" ref="AD624" si="629">IFERROR((YEAR(AC625)-YEAR(AC624))*12+(MONTH(AC625)-MONTH(AC624))+1,"")</f>
        <v/>
      </c>
      <c r="AE624" s="180" t="str">
        <f>IF(AD624=1,"sm","ac")</f>
        <v>ac</v>
      </c>
      <c r="AF624" s="80" t="str">
        <f t="shared" ref="AF624" si="630">IFERROR((YEAR(AC624)-YEAR(AC623))*12+(MONTH(AC624)-MONTH(AC623))+1,"")</f>
        <v/>
      </c>
      <c r="AG624" s="79" t="str">
        <f>IF(AF624=1,"sm","ac")</f>
        <v>ac</v>
      </c>
      <c r="AH624" s="84"/>
      <c r="AI624" s="83"/>
      <c r="AJ624" s="78" t="str">
        <f t="shared" si="611"/>
        <v/>
      </c>
      <c r="AK624" s="77" t="str">
        <f t="shared" si="612"/>
        <v/>
      </c>
      <c r="AL624" s="77" t="str">
        <f t="shared" si="613"/>
        <v/>
      </c>
      <c r="AM624" s="81" t="str">
        <f>IF(AND(AE624="sm",AG624="sm",AI625="sm"),AO624,IF(AND(AE624="sm",AG624="sm",AI625="ac"),AP624,IF(AND(AE624="sm",AG624="ac",AI625="sm"),AQ624,IF(AND(AE624="sm",AG624="ac",AI625="ac"),AR624,IF(AND(AE624="ac",AG624="sm",AI625="sm"),AS624,IF(AND(AE624="ac",AG624="sm",AI625="ac"),AT624,IF(AND(AE624="ac",AG624="ac",AI625="sm"),AU624,IF(AND(AE624="ac",AG624="ac",AI625="ac"),AV624,"－"))))))))</f>
        <v/>
      </c>
      <c r="AN624" s="77"/>
      <c r="AO624" s="77" t="e">
        <f>IF(OR(AF624&lt;=0,AH625&lt;=0),"／",IF(AL625-AL624+1&gt;=AK624/2,AD624,IF(AL623-AL622+1&gt;AL625-AL624+1,AD624-1,AD624)))</f>
        <v>#VALUE!</v>
      </c>
      <c r="AP624" s="77" t="e">
        <f>IF(OR(AF624&lt;=0,AH625&lt;=0),"／",IF(AL624&lt;=AK624/2+1,AD624,AD624-1))</f>
        <v>#VALUE!</v>
      </c>
      <c r="AQ624" s="77" t="e">
        <f>IF(OR(AF624&lt;=0,AH625&lt;=0),"／",IF(AL625&lt;AK625/2,AD624-1,AD624))</f>
        <v>#VALUE!</v>
      </c>
      <c r="AR624" s="77" t="str">
        <f>IF(OR(AF624&lt;=0,AH625&lt;=0),"／",AD624)</f>
        <v/>
      </c>
      <c r="AS624" s="77" t="e">
        <f>IF(OR(AF624&lt;=0,AH625&lt;=0),"／",IF(AND(AL624&gt;=AK624/2+1,AL625&gt;=AK625/2),AD624-1,IF(AND(AL624&gt;=AK624/2+1,AL625&lt;AK625/2+1),AD624-2,IF(AND(AL624&lt;=AK624/2,AL625&gt;=AK625/2),AD624,IF(AND(AL624&lt;=AK624/2,AL625&lt;AK625/2),AD624-1,AD624)))))</f>
        <v>#VALUE!</v>
      </c>
      <c r="AT624" s="77" t="e">
        <f>IF(OR(AF624&lt;=0,AH625&lt;=0),"／",IF(AL624&lt;(AK624/2+1),AD624,AD624-1))</f>
        <v>#VALUE!</v>
      </c>
      <c r="AU624" s="77" t="e">
        <f>IF(OR(AF624&lt;=0,AH625&lt;=0),"／",IF(AL625&gt;=AK625/2,AD624,AD624-1))</f>
        <v>#VALUE!</v>
      </c>
      <c r="AV624" s="77" t="str">
        <f>IF(OR(AF624&lt;=0,AH625&lt;=0),"／",AD624)</f>
        <v/>
      </c>
      <c r="AW624" s="77"/>
    </row>
    <row r="625" spans="1:49" x14ac:dyDescent="0.15">
      <c r="A625" s="181"/>
      <c r="B625" s="72" t="str">
        <f>IF(職歴入力シート!C542="昭和","S",IF(職歴入力シート!C542="平成","H",IF(職歴入力シート!C542="令和","R","")))</f>
        <v/>
      </c>
      <c r="C625" s="53">
        <f>職歴入力シート!D542</f>
        <v>0</v>
      </c>
      <c r="D625" s="56">
        <f>職歴入力シート!E542</f>
        <v>0</v>
      </c>
      <c r="E625" s="54">
        <f>職歴入力シート!F542</f>
        <v>0</v>
      </c>
      <c r="F625" s="200"/>
      <c r="G625" s="200"/>
      <c r="H625" s="200"/>
      <c r="I625" s="200"/>
      <c r="J625" s="200"/>
      <c r="K625" s="200"/>
      <c r="L625" s="205">
        <f>職歴入力シート!H542</f>
        <v>0</v>
      </c>
      <c r="M625" s="206"/>
      <c r="N625" s="207"/>
      <c r="O625" s="200"/>
      <c r="P625" s="200"/>
      <c r="Q625" s="200"/>
      <c r="R625" s="200"/>
      <c r="S625" s="200"/>
      <c r="T625" s="201"/>
      <c r="V625" s="202"/>
      <c r="W625" s="203"/>
      <c r="X625" s="204"/>
      <c r="Z625" s="78" t="str">
        <f t="shared" si="606"/>
        <v>0</v>
      </c>
      <c r="AA625" s="77">
        <f t="shared" si="607"/>
        <v>0</v>
      </c>
      <c r="AB625" s="77">
        <f t="shared" si="608"/>
        <v>0</v>
      </c>
      <c r="AC625" s="79" t="str">
        <f t="shared" si="609"/>
        <v>33.0.0</v>
      </c>
      <c r="AD625" s="179"/>
      <c r="AE625" s="180"/>
      <c r="AF625" s="79"/>
      <c r="AG625" s="79"/>
      <c r="AH625" s="80" t="str">
        <f>IFERROR((YEAR(AC626)-YEAR(AC625))*12+(MONTH(AC626)-MONTH(AC625))+1,"")</f>
        <v/>
      </c>
      <c r="AI625" s="79" t="str">
        <f>IF(AH625=1,"sm","ac")</f>
        <v>ac</v>
      </c>
      <c r="AJ625" s="78" t="str">
        <f t="shared" si="611"/>
        <v/>
      </c>
      <c r="AK625" s="77" t="str">
        <f t="shared" si="612"/>
        <v/>
      </c>
      <c r="AL625" s="77" t="str">
        <f t="shared" si="613"/>
        <v/>
      </c>
      <c r="AM625" s="82"/>
      <c r="AN625" s="77"/>
      <c r="AO625" s="77"/>
      <c r="AP625" s="77"/>
      <c r="AQ625" s="77"/>
      <c r="AR625" s="77"/>
      <c r="AS625" s="77"/>
      <c r="AT625" s="77"/>
      <c r="AU625" s="77"/>
      <c r="AV625" s="77"/>
      <c r="AW625" s="77"/>
    </row>
    <row r="626" spans="1:49" ht="13.5" customHeight="1" x14ac:dyDescent="0.15">
      <c r="A626" s="181">
        <v>270</v>
      </c>
      <c r="B626" s="71" t="str">
        <f>IF(職歴入力シート!C543="昭和","S",IF(職歴入力シート!C543="平成","H",IF(職歴入力シート!C543="令和","R","")))</f>
        <v/>
      </c>
      <c r="C626" s="51">
        <f>職歴入力シート!D543</f>
        <v>0</v>
      </c>
      <c r="D626" s="55">
        <f>職歴入力シート!E543</f>
        <v>0</v>
      </c>
      <c r="E626" s="52">
        <f>職歴入力シート!F543</f>
        <v>0</v>
      </c>
      <c r="F626" s="184">
        <f>職歴入力シート!G543</f>
        <v>0</v>
      </c>
      <c r="G626" s="184"/>
      <c r="H626" s="184"/>
      <c r="I626" s="184"/>
      <c r="J626" s="184"/>
      <c r="K626" s="184"/>
      <c r="L626" s="186">
        <f>職歴入力シート!H543</f>
        <v>0</v>
      </c>
      <c r="M626" s="187"/>
      <c r="N626" s="188"/>
      <c r="O626" s="184">
        <f>職歴入力シート!I543</f>
        <v>0</v>
      </c>
      <c r="P626" s="184"/>
      <c r="Q626" s="184"/>
      <c r="R626" s="184">
        <f>職歴入力シート!J543</f>
        <v>0</v>
      </c>
      <c r="S626" s="184"/>
      <c r="T626" s="189"/>
      <c r="V626" s="191" t="str">
        <f t="shared" si="622"/>
        <v/>
      </c>
      <c r="W626" s="193"/>
      <c r="X626" s="195"/>
      <c r="Z626" s="78" t="str">
        <f t="shared" si="606"/>
        <v>0</v>
      </c>
      <c r="AA626" s="77">
        <f t="shared" si="607"/>
        <v>0</v>
      </c>
      <c r="AB626" s="77">
        <f t="shared" si="608"/>
        <v>0</v>
      </c>
      <c r="AC626" s="79" t="str">
        <f t="shared" si="609"/>
        <v>33.0.0</v>
      </c>
      <c r="AD626" s="179" t="str">
        <f t="shared" ref="AD626" si="631">IFERROR((YEAR(AC627)-YEAR(AC626))*12+(MONTH(AC627)-MONTH(AC626))+1,"")</f>
        <v/>
      </c>
      <c r="AE626" s="180" t="str">
        <f>IF(AD626=1,"sm","ac")</f>
        <v>ac</v>
      </c>
      <c r="AF626" s="80" t="str">
        <f t="shared" ref="AF626" si="632">IFERROR((YEAR(AC626)-YEAR(AC625))*12+(MONTH(AC626)-MONTH(AC625))+1,"")</f>
        <v/>
      </c>
      <c r="AG626" s="79" t="str">
        <f>IF(AF626=1,"sm","ac")</f>
        <v>ac</v>
      </c>
      <c r="AH626" s="84"/>
      <c r="AI626" s="83"/>
      <c r="AJ626" s="78" t="str">
        <f t="shared" si="611"/>
        <v/>
      </c>
      <c r="AK626" s="77" t="str">
        <f t="shared" si="612"/>
        <v/>
      </c>
      <c r="AL626" s="77" t="str">
        <f t="shared" si="613"/>
        <v/>
      </c>
      <c r="AM626" s="81" t="str">
        <f>IF(AND(AE626="sm",AG626="sm",AI627="sm"),AO626,IF(AND(AE626="sm",AG626="sm",AI627="ac"),AP626,IF(AND(AE626="sm",AG626="ac",AI627="sm"),AQ626,IF(AND(AE626="sm",AG626="ac",AI627="ac"),AR626,IF(AND(AE626="ac",AG626="sm",AI627="sm"),AS626,IF(AND(AE626="ac",AG626="sm",AI627="ac"),AT626,IF(AND(AE626="ac",AG626="ac",AI627="sm"),AU626,IF(AND(AE626="ac",AG626="ac",AI627="ac"),AV626,"－"))))))))</f>
        <v/>
      </c>
      <c r="AN626" s="77"/>
      <c r="AO626" s="77" t="e">
        <f>IF(OR(AF626&lt;=0,AH627&lt;=0),"／",IF(AL627-AL626+1&gt;=AK626/2,AD626,IF(AL625-AL624+1&gt;AL627-AL626+1,AD626-1,AD626)))</f>
        <v>#VALUE!</v>
      </c>
      <c r="AP626" s="77" t="e">
        <f>IF(OR(AF626&lt;=0,AH627&lt;=0),"／",IF(AL626&lt;=AK626/2+1,AD626,AD626-1))</f>
        <v>#VALUE!</v>
      </c>
      <c r="AQ626" s="77" t="e">
        <f>IF(OR(AF626&lt;=0,AH627&lt;=0),"／",IF(AL627&lt;AK627/2,AD626-1,AD626))</f>
        <v>#VALUE!</v>
      </c>
      <c r="AR626" s="77" t="str">
        <f>IF(OR(AF626&lt;=0,AH627&lt;=0),"／",AD626)</f>
        <v/>
      </c>
      <c r="AS626" s="77" t="e">
        <f>IF(OR(AF626&lt;=0,AH627&lt;=0),"／",IF(AND(AL626&gt;=AK626/2+1,AL627&gt;=AK627/2),AD626-1,IF(AND(AL626&gt;=AK626/2+1,AL627&lt;AK627/2+1),AD626-2,IF(AND(AL626&lt;=AK626/2,AL627&gt;=AK627/2),AD626,IF(AND(AL626&lt;=AK626/2,AL627&lt;AK627/2),AD626-1,AD626)))))</f>
        <v>#VALUE!</v>
      </c>
      <c r="AT626" s="77" t="e">
        <f>IF(OR(AF626&lt;=0,AH627&lt;=0),"／",IF(AL626&lt;(AK626/2+1),AD626,AD626-1))</f>
        <v>#VALUE!</v>
      </c>
      <c r="AU626" s="77" t="e">
        <f>IF(OR(AF626&lt;=0,AH627&lt;=0),"／",IF(AL627&gt;=AK627/2,AD626,AD626-1))</f>
        <v>#VALUE!</v>
      </c>
      <c r="AV626" s="77" t="str">
        <f>IF(OR(AF626&lt;=0,AH627&lt;=0),"／",AD626)</f>
        <v/>
      </c>
      <c r="AW626" s="77"/>
    </row>
    <row r="627" spans="1:49" x14ac:dyDescent="0.15">
      <c r="A627" s="181"/>
      <c r="B627" s="72" t="str">
        <f>IF(職歴入力シート!C544="昭和","S",IF(職歴入力シート!C544="平成","H",IF(職歴入力シート!C544="令和","R","")))</f>
        <v/>
      </c>
      <c r="C627" s="53">
        <f>職歴入力シート!D544</f>
        <v>0</v>
      </c>
      <c r="D627" s="56">
        <f>職歴入力シート!E544</f>
        <v>0</v>
      </c>
      <c r="E627" s="54">
        <f>職歴入力シート!F544</f>
        <v>0</v>
      </c>
      <c r="F627" s="200"/>
      <c r="G627" s="200"/>
      <c r="H627" s="200"/>
      <c r="I627" s="200"/>
      <c r="J627" s="200"/>
      <c r="K627" s="200"/>
      <c r="L627" s="205">
        <f>職歴入力シート!H544</f>
        <v>0</v>
      </c>
      <c r="M627" s="206"/>
      <c r="N627" s="207"/>
      <c r="O627" s="200"/>
      <c r="P627" s="200"/>
      <c r="Q627" s="200"/>
      <c r="R627" s="200"/>
      <c r="S627" s="200"/>
      <c r="T627" s="201"/>
      <c r="V627" s="202"/>
      <c r="W627" s="203"/>
      <c r="X627" s="204"/>
      <c r="Z627" s="78" t="str">
        <f t="shared" si="606"/>
        <v>0</v>
      </c>
      <c r="AA627" s="77">
        <f t="shared" si="607"/>
        <v>0</v>
      </c>
      <c r="AB627" s="77">
        <f t="shared" si="608"/>
        <v>0</v>
      </c>
      <c r="AC627" s="79" t="str">
        <f t="shared" si="609"/>
        <v>33.0.0</v>
      </c>
      <c r="AD627" s="179"/>
      <c r="AE627" s="180"/>
      <c r="AF627" s="79"/>
      <c r="AG627" s="79"/>
      <c r="AH627" s="80" t="str">
        <f>IFERROR((YEAR(AC628)-YEAR(AC627))*12+(MONTH(AC628)-MONTH(AC627))+1,"")</f>
        <v/>
      </c>
      <c r="AI627" s="79" t="str">
        <f>IF(AH627=1,"sm","ac")</f>
        <v>ac</v>
      </c>
      <c r="AJ627" s="78" t="str">
        <f t="shared" si="611"/>
        <v/>
      </c>
      <c r="AK627" s="77" t="str">
        <f t="shared" si="612"/>
        <v/>
      </c>
      <c r="AL627" s="77" t="str">
        <f t="shared" si="613"/>
        <v/>
      </c>
      <c r="AM627" s="82"/>
      <c r="AN627" s="77"/>
      <c r="AO627" s="77"/>
      <c r="AP627" s="77"/>
      <c r="AQ627" s="77"/>
      <c r="AR627" s="77"/>
      <c r="AS627" s="77"/>
      <c r="AT627" s="77"/>
      <c r="AU627" s="77"/>
      <c r="AV627" s="77"/>
      <c r="AW627" s="77"/>
    </row>
    <row r="628" spans="1:49" ht="13.5" customHeight="1" x14ac:dyDescent="0.15">
      <c r="A628" s="181">
        <v>271</v>
      </c>
      <c r="B628" s="71" t="str">
        <f>IF(職歴入力シート!C545="昭和","S",IF(職歴入力シート!C545="平成","H",IF(職歴入力シート!C545="令和","R","")))</f>
        <v/>
      </c>
      <c r="C628" s="51">
        <f>職歴入力シート!D545</f>
        <v>0</v>
      </c>
      <c r="D628" s="55">
        <f>職歴入力シート!E545</f>
        <v>0</v>
      </c>
      <c r="E628" s="52">
        <f>職歴入力シート!F545</f>
        <v>0</v>
      </c>
      <c r="F628" s="184">
        <f>職歴入力シート!G545</f>
        <v>0</v>
      </c>
      <c r="G628" s="184"/>
      <c r="H628" s="184"/>
      <c r="I628" s="184"/>
      <c r="J628" s="184"/>
      <c r="K628" s="184"/>
      <c r="L628" s="186">
        <f>職歴入力シート!H545</f>
        <v>0</v>
      </c>
      <c r="M628" s="187"/>
      <c r="N628" s="188"/>
      <c r="O628" s="184">
        <f>職歴入力シート!I545</f>
        <v>0</v>
      </c>
      <c r="P628" s="184"/>
      <c r="Q628" s="184"/>
      <c r="R628" s="184">
        <f>職歴入力シート!J545</f>
        <v>0</v>
      </c>
      <c r="S628" s="184"/>
      <c r="T628" s="189"/>
      <c r="V628" s="191" t="str">
        <f t="shared" si="622"/>
        <v/>
      </c>
      <c r="W628" s="193"/>
      <c r="X628" s="195"/>
      <c r="Z628" s="78" t="str">
        <f t="shared" si="606"/>
        <v>0</v>
      </c>
      <c r="AA628" s="77">
        <f t="shared" si="607"/>
        <v>0</v>
      </c>
      <c r="AB628" s="77">
        <f t="shared" si="608"/>
        <v>0</v>
      </c>
      <c r="AC628" s="79" t="str">
        <f t="shared" si="609"/>
        <v>33.0.0</v>
      </c>
      <c r="AD628" s="179" t="str">
        <f t="shared" ref="AD628" si="633">IFERROR((YEAR(AC629)-YEAR(AC628))*12+(MONTH(AC629)-MONTH(AC628))+1,"")</f>
        <v/>
      </c>
      <c r="AE628" s="180" t="str">
        <f>IF(AD628=1,"sm","ac")</f>
        <v>ac</v>
      </c>
      <c r="AF628" s="80" t="str">
        <f t="shared" ref="AF628" si="634">IFERROR((YEAR(AC628)-YEAR(AC627))*12+(MONTH(AC628)-MONTH(AC627))+1,"")</f>
        <v/>
      </c>
      <c r="AG628" s="79" t="str">
        <f>IF(AF628=1,"sm","ac")</f>
        <v>ac</v>
      </c>
      <c r="AH628" s="84"/>
      <c r="AI628" s="83"/>
      <c r="AJ628" s="78" t="str">
        <f t="shared" si="611"/>
        <v/>
      </c>
      <c r="AK628" s="77" t="str">
        <f t="shared" si="612"/>
        <v/>
      </c>
      <c r="AL628" s="77" t="str">
        <f t="shared" si="613"/>
        <v/>
      </c>
      <c r="AM628" s="81" t="str">
        <f>IF(AND(AE628="sm",AG628="sm",AI629="sm"),AO628,IF(AND(AE628="sm",AG628="sm",AI629="ac"),AP628,IF(AND(AE628="sm",AG628="ac",AI629="sm"),AQ628,IF(AND(AE628="sm",AG628="ac",AI629="ac"),AR628,IF(AND(AE628="ac",AG628="sm",AI629="sm"),AS628,IF(AND(AE628="ac",AG628="sm",AI629="ac"),AT628,IF(AND(AE628="ac",AG628="ac",AI629="sm"),AU628,IF(AND(AE628="ac",AG628="ac",AI629="ac"),AV628,"－"))))))))</f>
        <v/>
      </c>
      <c r="AN628" s="77"/>
      <c r="AO628" s="77" t="e">
        <f>IF(OR(AF628&lt;=0,AH629&lt;=0),"／",IF(AL629-AL628+1&gt;=AK628/2,AD628,IF(AL627-AL626+1&gt;AL629-AL628+1,AD628-1,AD628)))</f>
        <v>#VALUE!</v>
      </c>
      <c r="AP628" s="77" t="e">
        <f>IF(OR(AF628&lt;=0,AH629&lt;=0),"／",IF(AL628&lt;=AK628/2+1,AD628,AD628-1))</f>
        <v>#VALUE!</v>
      </c>
      <c r="AQ628" s="77" t="e">
        <f>IF(OR(AF628&lt;=0,AH629&lt;=0),"／",IF(AL629&lt;AK629/2,AD628-1,AD628))</f>
        <v>#VALUE!</v>
      </c>
      <c r="AR628" s="77" t="str">
        <f>IF(OR(AF628&lt;=0,AH629&lt;=0),"／",AD628)</f>
        <v/>
      </c>
      <c r="AS628" s="77" t="e">
        <f>IF(OR(AF628&lt;=0,AH629&lt;=0),"／",IF(AND(AL628&gt;=AK628/2+1,AL629&gt;=AK629/2),AD628-1,IF(AND(AL628&gt;=AK628/2+1,AL629&lt;AK629/2+1),AD628-2,IF(AND(AL628&lt;=AK628/2,AL629&gt;=AK629/2),AD628,IF(AND(AL628&lt;=AK628/2,AL629&lt;AK629/2),AD628-1,AD628)))))</f>
        <v>#VALUE!</v>
      </c>
      <c r="AT628" s="77" t="e">
        <f>IF(OR(AF628&lt;=0,AH629&lt;=0),"／",IF(AL628&lt;(AK628/2+1),AD628,AD628-1))</f>
        <v>#VALUE!</v>
      </c>
      <c r="AU628" s="77" t="e">
        <f>IF(OR(AF628&lt;=0,AH629&lt;=0),"／",IF(AL629&gt;=AK629/2,AD628,AD628-1))</f>
        <v>#VALUE!</v>
      </c>
      <c r="AV628" s="77" t="str">
        <f>IF(OR(AF628&lt;=0,AH629&lt;=0),"／",AD628)</f>
        <v/>
      </c>
      <c r="AW628" s="77"/>
    </row>
    <row r="629" spans="1:49" x14ac:dyDescent="0.15">
      <c r="A629" s="181"/>
      <c r="B629" s="72" t="str">
        <f>IF(職歴入力シート!C546="昭和","S",IF(職歴入力シート!C546="平成","H",IF(職歴入力シート!C546="令和","R","")))</f>
        <v/>
      </c>
      <c r="C629" s="53">
        <f>職歴入力シート!D546</f>
        <v>0</v>
      </c>
      <c r="D629" s="56">
        <f>職歴入力シート!E546</f>
        <v>0</v>
      </c>
      <c r="E629" s="54">
        <f>職歴入力シート!F546</f>
        <v>0</v>
      </c>
      <c r="F629" s="200"/>
      <c r="G629" s="200"/>
      <c r="H629" s="200"/>
      <c r="I629" s="200"/>
      <c r="J629" s="200"/>
      <c r="K629" s="200"/>
      <c r="L629" s="205">
        <f>職歴入力シート!H546</f>
        <v>0</v>
      </c>
      <c r="M629" s="206"/>
      <c r="N629" s="207"/>
      <c r="O629" s="200"/>
      <c r="P629" s="200"/>
      <c r="Q629" s="200"/>
      <c r="R629" s="200"/>
      <c r="S629" s="200"/>
      <c r="T629" s="201"/>
      <c r="V629" s="202"/>
      <c r="W629" s="203"/>
      <c r="X629" s="204"/>
      <c r="Z629" s="78" t="str">
        <f t="shared" si="606"/>
        <v>0</v>
      </c>
      <c r="AA629" s="77">
        <f t="shared" si="607"/>
        <v>0</v>
      </c>
      <c r="AB629" s="77">
        <f t="shared" si="608"/>
        <v>0</v>
      </c>
      <c r="AC629" s="79" t="str">
        <f t="shared" si="609"/>
        <v>33.0.0</v>
      </c>
      <c r="AD629" s="179"/>
      <c r="AE629" s="180"/>
      <c r="AF629" s="79"/>
      <c r="AG629" s="79"/>
      <c r="AH629" s="80" t="str">
        <f>IFERROR((YEAR(AC630)-YEAR(AC629))*12+(MONTH(AC630)-MONTH(AC629))+1,"")</f>
        <v/>
      </c>
      <c r="AI629" s="79" t="str">
        <f>IF(AH629=1,"sm","ac")</f>
        <v>ac</v>
      </c>
      <c r="AJ629" s="78" t="str">
        <f t="shared" si="611"/>
        <v/>
      </c>
      <c r="AK629" s="77" t="str">
        <f t="shared" si="612"/>
        <v/>
      </c>
      <c r="AL629" s="77" t="str">
        <f t="shared" si="613"/>
        <v/>
      </c>
      <c r="AM629" s="82"/>
      <c r="AN629" s="77"/>
      <c r="AO629" s="77"/>
      <c r="AP629" s="77"/>
      <c r="AQ629" s="77"/>
      <c r="AR629" s="77"/>
      <c r="AS629" s="77"/>
      <c r="AT629" s="77"/>
      <c r="AU629" s="77"/>
      <c r="AV629" s="77"/>
      <c r="AW629" s="77"/>
    </row>
    <row r="630" spans="1:49" ht="13.5" customHeight="1" x14ac:dyDescent="0.15">
      <c r="A630" s="181">
        <v>272</v>
      </c>
      <c r="B630" s="71" t="str">
        <f>IF(職歴入力シート!C547="昭和","S",IF(職歴入力シート!C547="平成","H",IF(職歴入力シート!C547="令和","R","")))</f>
        <v/>
      </c>
      <c r="C630" s="51">
        <f>職歴入力シート!D547</f>
        <v>0</v>
      </c>
      <c r="D630" s="55">
        <f>職歴入力シート!E547</f>
        <v>0</v>
      </c>
      <c r="E630" s="52">
        <f>職歴入力シート!F547</f>
        <v>0</v>
      </c>
      <c r="F630" s="184">
        <f>職歴入力シート!G547</f>
        <v>0</v>
      </c>
      <c r="G630" s="184"/>
      <c r="H630" s="184"/>
      <c r="I630" s="184"/>
      <c r="J630" s="184"/>
      <c r="K630" s="184"/>
      <c r="L630" s="186">
        <f>職歴入力シート!H547</f>
        <v>0</v>
      </c>
      <c r="M630" s="187"/>
      <c r="N630" s="188"/>
      <c r="O630" s="184">
        <f>職歴入力シート!I547</f>
        <v>0</v>
      </c>
      <c r="P630" s="184"/>
      <c r="Q630" s="184"/>
      <c r="R630" s="184">
        <f>職歴入力シート!J547</f>
        <v>0</v>
      </c>
      <c r="S630" s="184"/>
      <c r="T630" s="189"/>
      <c r="V630" s="191" t="str">
        <f t="shared" si="622"/>
        <v/>
      </c>
      <c r="W630" s="193"/>
      <c r="X630" s="195"/>
      <c r="Z630" s="78" t="str">
        <f t="shared" si="606"/>
        <v>0</v>
      </c>
      <c r="AA630" s="77">
        <f t="shared" si="607"/>
        <v>0</v>
      </c>
      <c r="AB630" s="77">
        <f t="shared" si="608"/>
        <v>0</v>
      </c>
      <c r="AC630" s="79" t="str">
        <f t="shared" si="609"/>
        <v>33.0.0</v>
      </c>
      <c r="AD630" s="179" t="str">
        <f t="shared" ref="AD630" si="635">IFERROR((YEAR(AC631)-YEAR(AC630))*12+(MONTH(AC631)-MONTH(AC630))+1,"")</f>
        <v/>
      </c>
      <c r="AE630" s="180" t="str">
        <f>IF(AD630=1,"sm","ac")</f>
        <v>ac</v>
      </c>
      <c r="AF630" s="80" t="str">
        <f t="shared" ref="AF630" si="636">IFERROR((YEAR(AC630)-YEAR(AC629))*12+(MONTH(AC630)-MONTH(AC629))+1,"")</f>
        <v/>
      </c>
      <c r="AG630" s="79" t="str">
        <f>IF(AF630=1,"sm","ac")</f>
        <v>ac</v>
      </c>
      <c r="AH630" s="84"/>
      <c r="AI630" s="83"/>
      <c r="AJ630" s="78" t="str">
        <f t="shared" si="611"/>
        <v/>
      </c>
      <c r="AK630" s="77" t="str">
        <f t="shared" si="612"/>
        <v/>
      </c>
      <c r="AL630" s="77" t="str">
        <f t="shared" si="613"/>
        <v/>
      </c>
      <c r="AM630" s="81" t="str">
        <f>IF(AND(AE630="sm",AG630="sm",AI631="sm"),AO630,IF(AND(AE630="sm",AG630="sm",AI631="ac"),AP630,IF(AND(AE630="sm",AG630="ac",AI631="sm"),AQ630,IF(AND(AE630="sm",AG630="ac",AI631="ac"),AR630,IF(AND(AE630="ac",AG630="sm",AI631="sm"),AS630,IF(AND(AE630="ac",AG630="sm",AI631="ac"),AT630,IF(AND(AE630="ac",AG630="ac",AI631="sm"),AU630,IF(AND(AE630="ac",AG630="ac",AI631="ac"),AV630,"－"))))))))</f>
        <v/>
      </c>
      <c r="AN630" s="77"/>
      <c r="AO630" s="77" t="e">
        <f>IF(OR(AF630&lt;=0,AH631&lt;=0),"／",IF(AL631-AL630+1&gt;=AK630/2,AD630,IF(AL629-AL628+1&gt;AL631-AL630+1,AD630-1,AD630)))</f>
        <v>#VALUE!</v>
      </c>
      <c r="AP630" s="77" t="e">
        <f>IF(OR(AF630&lt;=0,AH631&lt;=0),"／",IF(AL630&lt;=AK630/2+1,AD630,AD630-1))</f>
        <v>#VALUE!</v>
      </c>
      <c r="AQ630" s="77" t="e">
        <f>IF(OR(AF630&lt;=0,AH631&lt;=0),"／",IF(AL631&lt;AK631/2,AD630-1,AD630))</f>
        <v>#VALUE!</v>
      </c>
      <c r="AR630" s="77" t="str">
        <f>IF(OR(AF630&lt;=0,AH631&lt;=0),"／",AD630)</f>
        <v/>
      </c>
      <c r="AS630" s="77" t="e">
        <f>IF(OR(AF630&lt;=0,AH631&lt;=0),"／",IF(AND(AL630&gt;=AK630/2+1,AL631&gt;=AK631/2),AD630-1,IF(AND(AL630&gt;=AK630/2+1,AL631&lt;AK631/2+1),AD630-2,IF(AND(AL630&lt;=AK630/2,AL631&gt;=AK631/2),AD630,IF(AND(AL630&lt;=AK630/2,AL631&lt;AK631/2),AD630-1,AD630)))))</f>
        <v>#VALUE!</v>
      </c>
      <c r="AT630" s="77" t="e">
        <f>IF(OR(AF630&lt;=0,AH631&lt;=0),"／",IF(AL630&lt;(AK630/2+1),AD630,AD630-1))</f>
        <v>#VALUE!</v>
      </c>
      <c r="AU630" s="77" t="e">
        <f>IF(OR(AF630&lt;=0,AH631&lt;=0),"／",IF(AL631&gt;=AK631/2,AD630,AD630-1))</f>
        <v>#VALUE!</v>
      </c>
      <c r="AV630" s="77" t="str">
        <f>IF(OR(AF630&lt;=0,AH631&lt;=0),"／",AD630)</f>
        <v/>
      </c>
      <c r="AW630" s="77"/>
    </row>
    <row r="631" spans="1:49" x14ac:dyDescent="0.15">
      <c r="A631" s="181"/>
      <c r="B631" s="72" t="str">
        <f>IF(職歴入力シート!C548="昭和","S",IF(職歴入力シート!C548="平成","H",IF(職歴入力シート!C548="令和","R","")))</f>
        <v/>
      </c>
      <c r="C631" s="53">
        <f>職歴入力シート!D548</f>
        <v>0</v>
      </c>
      <c r="D631" s="56">
        <f>職歴入力シート!E548</f>
        <v>0</v>
      </c>
      <c r="E631" s="54">
        <f>職歴入力シート!F548</f>
        <v>0</v>
      </c>
      <c r="F631" s="200"/>
      <c r="G631" s="200"/>
      <c r="H631" s="200"/>
      <c r="I631" s="200"/>
      <c r="J631" s="200"/>
      <c r="K631" s="200"/>
      <c r="L631" s="205">
        <f>職歴入力シート!H548</f>
        <v>0</v>
      </c>
      <c r="M631" s="206"/>
      <c r="N631" s="207"/>
      <c r="O631" s="200"/>
      <c r="P631" s="200"/>
      <c r="Q631" s="200"/>
      <c r="R631" s="200"/>
      <c r="S631" s="200"/>
      <c r="T631" s="201"/>
      <c r="V631" s="202"/>
      <c r="W631" s="203"/>
      <c r="X631" s="204"/>
      <c r="Z631" s="78" t="str">
        <f t="shared" si="606"/>
        <v>0</v>
      </c>
      <c r="AA631" s="77">
        <f t="shared" si="607"/>
        <v>0</v>
      </c>
      <c r="AB631" s="77">
        <f t="shared" si="608"/>
        <v>0</v>
      </c>
      <c r="AC631" s="79" t="str">
        <f t="shared" si="609"/>
        <v>33.0.0</v>
      </c>
      <c r="AD631" s="179"/>
      <c r="AE631" s="180"/>
      <c r="AF631" s="79"/>
      <c r="AG631" s="79"/>
      <c r="AH631" s="80" t="str">
        <f>IFERROR((YEAR(AC632)-YEAR(AC631))*12+(MONTH(AC632)-MONTH(AC631))+1,"")</f>
        <v/>
      </c>
      <c r="AI631" s="79" t="str">
        <f>IF(AH631=1,"sm","ac")</f>
        <v>ac</v>
      </c>
      <c r="AJ631" s="78" t="str">
        <f t="shared" si="611"/>
        <v/>
      </c>
      <c r="AK631" s="77" t="str">
        <f t="shared" si="612"/>
        <v/>
      </c>
      <c r="AL631" s="77" t="str">
        <f t="shared" si="613"/>
        <v/>
      </c>
      <c r="AM631" s="82"/>
      <c r="AN631" s="77"/>
      <c r="AO631" s="77"/>
      <c r="AP631" s="77"/>
      <c r="AQ631" s="77"/>
      <c r="AR631" s="77"/>
      <c r="AS631" s="77"/>
      <c r="AT631" s="77"/>
      <c r="AU631" s="77"/>
      <c r="AV631" s="77"/>
      <c r="AW631" s="77"/>
    </row>
    <row r="632" spans="1:49" ht="13.5" customHeight="1" x14ac:dyDescent="0.15">
      <c r="A632" s="181">
        <v>273</v>
      </c>
      <c r="B632" s="71" t="str">
        <f>IF(職歴入力シート!C549="昭和","S",IF(職歴入力シート!C549="平成","H",IF(職歴入力シート!C549="令和","R","")))</f>
        <v/>
      </c>
      <c r="C632" s="51">
        <f>職歴入力シート!D549</f>
        <v>0</v>
      </c>
      <c r="D632" s="55">
        <f>職歴入力シート!E549</f>
        <v>0</v>
      </c>
      <c r="E632" s="52">
        <f>職歴入力シート!F549</f>
        <v>0</v>
      </c>
      <c r="F632" s="184">
        <f>職歴入力シート!G549</f>
        <v>0</v>
      </c>
      <c r="G632" s="184"/>
      <c r="H632" s="184"/>
      <c r="I632" s="184"/>
      <c r="J632" s="184"/>
      <c r="K632" s="184"/>
      <c r="L632" s="186">
        <f>職歴入力シート!H549</f>
        <v>0</v>
      </c>
      <c r="M632" s="187"/>
      <c r="N632" s="188"/>
      <c r="O632" s="184">
        <f>職歴入力シート!I549</f>
        <v>0</v>
      </c>
      <c r="P632" s="184"/>
      <c r="Q632" s="184"/>
      <c r="R632" s="184">
        <f>職歴入力シート!J549</f>
        <v>0</v>
      </c>
      <c r="S632" s="184"/>
      <c r="T632" s="189"/>
      <c r="V632" s="191" t="str">
        <f t="shared" si="622"/>
        <v/>
      </c>
      <c r="W632" s="193"/>
      <c r="X632" s="195"/>
      <c r="Z632" s="78" t="str">
        <f t="shared" si="606"/>
        <v>0</v>
      </c>
      <c r="AA632" s="77">
        <f t="shared" si="607"/>
        <v>0</v>
      </c>
      <c r="AB632" s="77">
        <f t="shared" si="608"/>
        <v>0</v>
      </c>
      <c r="AC632" s="79" t="str">
        <f t="shared" si="609"/>
        <v>33.0.0</v>
      </c>
      <c r="AD632" s="179" t="str">
        <f t="shared" ref="AD632" si="637">IFERROR((YEAR(AC633)-YEAR(AC632))*12+(MONTH(AC633)-MONTH(AC632))+1,"")</f>
        <v/>
      </c>
      <c r="AE632" s="180" t="str">
        <f>IF(AD632=1,"sm","ac")</f>
        <v>ac</v>
      </c>
      <c r="AF632" s="80" t="str">
        <f t="shared" ref="AF632" si="638">IFERROR((YEAR(AC632)-YEAR(AC631))*12+(MONTH(AC632)-MONTH(AC631))+1,"")</f>
        <v/>
      </c>
      <c r="AG632" s="79" t="str">
        <f>IF(AF632=1,"sm","ac")</f>
        <v>ac</v>
      </c>
      <c r="AH632" s="84"/>
      <c r="AI632" s="83"/>
      <c r="AJ632" s="78" t="str">
        <f t="shared" si="611"/>
        <v/>
      </c>
      <c r="AK632" s="77" t="str">
        <f t="shared" si="612"/>
        <v/>
      </c>
      <c r="AL632" s="77" t="str">
        <f t="shared" si="613"/>
        <v/>
      </c>
      <c r="AM632" s="81" t="str">
        <f>IF(AND(AE632="sm",AG632="sm",AI633="sm"),AO632,IF(AND(AE632="sm",AG632="sm",AI633="ac"),AP632,IF(AND(AE632="sm",AG632="ac",AI633="sm"),AQ632,IF(AND(AE632="sm",AG632="ac",AI633="ac"),AR632,IF(AND(AE632="ac",AG632="sm",AI633="sm"),AS632,IF(AND(AE632="ac",AG632="sm",AI633="ac"),AT632,IF(AND(AE632="ac",AG632="ac",AI633="sm"),AU632,IF(AND(AE632="ac",AG632="ac",AI633="ac"),AV632,"－"))))))))</f>
        <v/>
      </c>
      <c r="AN632" s="77"/>
      <c r="AO632" s="77" t="e">
        <f>IF(OR(AF632&lt;=0,AH633&lt;=0),"／",IF(AL633-AL632+1&gt;=AK632/2,AD632,IF(AL631-AL630+1&gt;AL633-AL632+1,AD632-1,AD632)))</f>
        <v>#VALUE!</v>
      </c>
      <c r="AP632" s="77" t="e">
        <f>IF(OR(AF632&lt;=0,AH633&lt;=0),"／",IF(AL632&lt;=AK632/2+1,AD632,AD632-1))</f>
        <v>#VALUE!</v>
      </c>
      <c r="AQ632" s="77" t="e">
        <f>IF(OR(AF632&lt;=0,AH633&lt;=0),"／",IF(AL633&lt;AK633/2,AD632-1,AD632))</f>
        <v>#VALUE!</v>
      </c>
      <c r="AR632" s="77" t="str">
        <f>IF(OR(AF632&lt;=0,AH633&lt;=0),"／",AD632)</f>
        <v/>
      </c>
      <c r="AS632" s="77" t="e">
        <f>IF(OR(AF632&lt;=0,AH633&lt;=0),"／",IF(AND(AL632&gt;=AK632/2+1,AL633&gt;=AK633/2),AD632-1,IF(AND(AL632&gt;=AK632/2+1,AL633&lt;AK633/2+1),AD632-2,IF(AND(AL632&lt;=AK632/2,AL633&gt;=AK633/2),AD632,IF(AND(AL632&lt;=AK632/2,AL633&lt;AK633/2),AD632-1,AD632)))))</f>
        <v>#VALUE!</v>
      </c>
      <c r="AT632" s="77" t="e">
        <f>IF(OR(AF632&lt;=0,AH633&lt;=0),"／",IF(AL632&lt;(AK632/2+1),AD632,AD632-1))</f>
        <v>#VALUE!</v>
      </c>
      <c r="AU632" s="77" t="e">
        <f>IF(OR(AF632&lt;=0,AH633&lt;=0),"／",IF(AL633&gt;=AK633/2,AD632,AD632-1))</f>
        <v>#VALUE!</v>
      </c>
      <c r="AV632" s="77" t="str">
        <f>IF(OR(AF632&lt;=0,AH633&lt;=0),"／",AD632)</f>
        <v/>
      </c>
      <c r="AW632" s="77"/>
    </row>
    <row r="633" spans="1:49" x14ac:dyDescent="0.15">
      <c r="A633" s="181"/>
      <c r="B633" s="72" t="str">
        <f>IF(職歴入力シート!C550="昭和","S",IF(職歴入力シート!C550="平成","H",IF(職歴入力シート!C550="令和","R","")))</f>
        <v/>
      </c>
      <c r="C633" s="53">
        <f>職歴入力シート!D550</f>
        <v>0</v>
      </c>
      <c r="D633" s="56">
        <f>職歴入力シート!E550</f>
        <v>0</v>
      </c>
      <c r="E633" s="54">
        <f>職歴入力シート!F550</f>
        <v>0</v>
      </c>
      <c r="F633" s="200"/>
      <c r="G633" s="200"/>
      <c r="H633" s="200"/>
      <c r="I633" s="200"/>
      <c r="J633" s="200"/>
      <c r="K633" s="200"/>
      <c r="L633" s="205">
        <f>職歴入力シート!H550</f>
        <v>0</v>
      </c>
      <c r="M633" s="206"/>
      <c r="N633" s="207"/>
      <c r="O633" s="200"/>
      <c r="P633" s="200"/>
      <c r="Q633" s="200"/>
      <c r="R633" s="200"/>
      <c r="S633" s="200"/>
      <c r="T633" s="201"/>
      <c r="V633" s="202"/>
      <c r="W633" s="203"/>
      <c r="X633" s="204"/>
      <c r="Z633" s="78" t="str">
        <f t="shared" si="606"/>
        <v>0</v>
      </c>
      <c r="AA633" s="77">
        <f t="shared" si="607"/>
        <v>0</v>
      </c>
      <c r="AB633" s="77">
        <f t="shared" si="608"/>
        <v>0</v>
      </c>
      <c r="AC633" s="79" t="str">
        <f t="shared" si="609"/>
        <v>33.0.0</v>
      </c>
      <c r="AD633" s="179"/>
      <c r="AE633" s="180"/>
      <c r="AF633" s="79"/>
      <c r="AG633" s="79"/>
      <c r="AH633" s="80" t="str">
        <f>IFERROR((YEAR(AC634)-YEAR(AC633))*12+(MONTH(AC634)-MONTH(AC633))+1,"")</f>
        <v/>
      </c>
      <c r="AI633" s="79" t="str">
        <f>IF(AH633=1,"sm","ac")</f>
        <v>ac</v>
      </c>
      <c r="AJ633" s="78" t="str">
        <f t="shared" si="611"/>
        <v/>
      </c>
      <c r="AK633" s="77" t="str">
        <f t="shared" si="612"/>
        <v/>
      </c>
      <c r="AL633" s="77" t="str">
        <f t="shared" si="613"/>
        <v/>
      </c>
      <c r="AM633" s="82"/>
      <c r="AN633" s="77"/>
      <c r="AO633" s="77"/>
      <c r="AP633" s="77"/>
      <c r="AQ633" s="77"/>
      <c r="AR633" s="77"/>
      <c r="AS633" s="77"/>
      <c r="AT633" s="77"/>
      <c r="AU633" s="77"/>
      <c r="AV633" s="77"/>
      <c r="AW633" s="77"/>
    </row>
    <row r="634" spans="1:49" ht="13.5" customHeight="1" x14ac:dyDescent="0.15">
      <c r="A634" s="181">
        <v>274</v>
      </c>
      <c r="B634" s="71" t="str">
        <f>IF(職歴入力シート!C551="昭和","S",IF(職歴入力シート!C551="平成","H",IF(職歴入力シート!C551="令和","R","")))</f>
        <v/>
      </c>
      <c r="C634" s="51">
        <f>職歴入力シート!D551</f>
        <v>0</v>
      </c>
      <c r="D634" s="55">
        <f>職歴入力シート!E551</f>
        <v>0</v>
      </c>
      <c r="E634" s="52">
        <f>職歴入力シート!F551</f>
        <v>0</v>
      </c>
      <c r="F634" s="184">
        <f>職歴入力シート!G551</f>
        <v>0</v>
      </c>
      <c r="G634" s="184"/>
      <c r="H634" s="184"/>
      <c r="I634" s="184"/>
      <c r="J634" s="184"/>
      <c r="K634" s="184"/>
      <c r="L634" s="186">
        <f>職歴入力シート!H551</f>
        <v>0</v>
      </c>
      <c r="M634" s="187"/>
      <c r="N634" s="188"/>
      <c r="O634" s="184">
        <f>職歴入力シート!I551</f>
        <v>0</v>
      </c>
      <c r="P634" s="184"/>
      <c r="Q634" s="184"/>
      <c r="R634" s="184">
        <f>職歴入力シート!J551</f>
        <v>0</v>
      </c>
      <c r="S634" s="184"/>
      <c r="T634" s="189"/>
      <c r="V634" s="191" t="str">
        <f t="shared" si="622"/>
        <v/>
      </c>
      <c r="W634" s="193"/>
      <c r="X634" s="195"/>
      <c r="Z634" s="78" t="str">
        <f t="shared" si="606"/>
        <v>0</v>
      </c>
      <c r="AA634" s="77">
        <f t="shared" si="607"/>
        <v>0</v>
      </c>
      <c r="AB634" s="77">
        <f t="shared" si="608"/>
        <v>0</v>
      </c>
      <c r="AC634" s="79" t="str">
        <f t="shared" si="609"/>
        <v>33.0.0</v>
      </c>
      <c r="AD634" s="179" t="str">
        <f t="shared" ref="AD634" si="639">IFERROR((YEAR(AC635)-YEAR(AC634))*12+(MONTH(AC635)-MONTH(AC634))+1,"")</f>
        <v/>
      </c>
      <c r="AE634" s="180" t="str">
        <f>IF(AD634=1,"sm","ac")</f>
        <v>ac</v>
      </c>
      <c r="AF634" s="80" t="str">
        <f t="shared" ref="AF634" si="640">IFERROR((YEAR(AC634)-YEAR(AC633))*12+(MONTH(AC634)-MONTH(AC633))+1,"")</f>
        <v/>
      </c>
      <c r="AG634" s="79" t="str">
        <f>IF(AF634=1,"sm","ac")</f>
        <v>ac</v>
      </c>
      <c r="AH634" s="84"/>
      <c r="AI634" s="83"/>
      <c r="AJ634" s="78" t="str">
        <f t="shared" si="611"/>
        <v/>
      </c>
      <c r="AK634" s="77" t="str">
        <f t="shared" si="612"/>
        <v/>
      </c>
      <c r="AL634" s="77" t="str">
        <f t="shared" si="613"/>
        <v/>
      </c>
      <c r="AM634" s="81" t="str">
        <f>IF(AND(AE634="sm",AG634="sm",AI635="sm"),AO634,IF(AND(AE634="sm",AG634="sm",AI635="ac"),AP634,IF(AND(AE634="sm",AG634="ac",AI635="sm"),AQ634,IF(AND(AE634="sm",AG634="ac",AI635="ac"),AR634,IF(AND(AE634="ac",AG634="sm",AI635="sm"),AS634,IF(AND(AE634="ac",AG634="sm",AI635="ac"),AT634,IF(AND(AE634="ac",AG634="ac",AI635="sm"),AU634,IF(AND(AE634="ac",AG634="ac",AI635="ac"),AV634,"－"))))))))</f>
        <v/>
      </c>
      <c r="AN634" s="77"/>
      <c r="AO634" s="77" t="e">
        <f>IF(OR(AF634&lt;=0,AH635&lt;=0),"／",IF(AL635-AL634+1&gt;=AK634/2,AD634,IF(AL633-AL632+1&gt;AL635-AL634+1,AD634-1,AD634)))</f>
        <v>#VALUE!</v>
      </c>
      <c r="AP634" s="77" t="e">
        <f>IF(OR(AF634&lt;=0,AH635&lt;=0),"／",IF(AL634&lt;=AK634/2+1,AD634,AD634-1))</f>
        <v>#VALUE!</v>
      </c>
      <c r="AQ634" s="77" t="e">
        <f>IF(OR(AF634&lt;=0,AH635&lt;=0),"／",IF(AL635&lt;AK635/2,AD634-1,AD634))</f>
        <v>#VALUE!</v>
      </c>
      <c r="AR634" s="77" t="str">
        <f>IF(OR(AF634&lt;=0,AH635&lt;=0),"／",AD634)</f>
        <v/>
      </c>
      <c r="AS634" s="77" t="e">
        <f>IF(OR(AF634&lt;=0,AH635&lt;=0),"／",IF(AND(AL634&gt;=AK634/2+1,AL635&gt;=AK635/2),AD634-1,IF(AND(AL634&gt;=AK634/2+1,AL635&lt;AK635/2+1),AD634-2,IF(AND(AL634&lt;=AK634/2,AL635&gt;=AK635/2),AD634,IF(AND(AL634&lt;=AK634/2,AL635&lt;AK635/2),AD634-1,AD634)))))</f>
        <v>#VALUE!</v>
      </c>
      <c r="AT634" s="77" t="e">
        <f>IF(OR(AF634&lt;=0,AH635&lt;=0),"／",IF(AL634&lt;(AK634/2+1),AD634,AD634-1))</f>
        <v>#VALUE!</v>
      </c>
      <c r="AU634" s="77" t="e">
        <f>IF(OR(AF634&lt;=0,AH635&lt;=0),"／",IF(AL635&gt;=AK635/2,AD634,AD634-1))</f>
        <v>#VALUE!</v>
      </c>
      <c r="AV634" s="77" t="str">
        <f>IF(OR(AF634&lt;=0,AH635&lt;=0),"／",AD634)</f>
        <v/>
      </c>
      <c r="AW634" s="77"/>
    </row>
    <row r="635" spans="1:49" x14ac:dyDescent="0.15">
      <c r="A635" s="181"/>
      <c r="B635" s="72" t="str">
        <f>IF(職歴入力シート!C552="昭和","S",IF(職歴入力シート!C552="平成","H",IF(職歴入力シート!C552="令和","R","")))</f>
        <v/>
      </c>
      <c r="C635" s="53">
        <f>職歴入力シート!D552</f>
        <v>0</v>
      </c>
      <c r="D635" s="56">
        <f>職歴入力シート!E552</f>
        <v>0</v>
      </c>
      <c r="E635" s="54">
        <f>職歴入力シート!F552</f>
        <v>0</v>
      </c>
      <c r="F635" s="200"/>
      <c r="G635" s="200"/>
      <c r="H635" s="200"/>
      <c r="I635" s="200"/>
      <c r="J635" s="200"/>
      <c r="K635" s="200"/>
      <c r="L635" s="205">
        <f>職歴入力シート!H552</f>
        <v>0</v>
      </c>
      <c r="M635" s="206"/>
      <c r="N635" s="207"/>
      <c r="O635" s="200"/>
      <c r="P635" s="200"/>
      <c r="Q635" s="200"/>
      <c r="R635" s="200"/>
      <c r="S635" s="200"/>
      <c r="T635" s="201"/>
      <c r="V635" s="202"/>
      <c r="W635" s="203"/>
      <c r="X635" s="204"/>
      <c r="Z635" s="78" t="str">
        <f t="shared" si="606"/>
        <v>0</v>
      </c>
      <c r="AA635" s="77">
        <f t="shared" si="607"/>
        <v>0</v>
      </c>
      <c r="AB635" s="77">
        <f t="shared" si="608"/>
        <v>0</v>
      </c>
      <c r="AC635" s="79" t="str">
        <f t="shared" si="609"/>
        <v>33.0.0</v>
      </c>
      <c r="AD635" s="179"/>
      <c r="AE635" s="180"/>
      <c r="AF635" s="79"/>
      <c r="AG635" s="79"/>
      <c r="AH635" s="80" t="str">
        <f>IFERROR((YEAR(AC636)-YEAR(AC635))*12+(MONTH(AC636)-MONTH(AC635))+1,"")</f>
        <v/>
      </c>
      <c r="AI635" s="79" t="str">
        <f>IF(AH635=1,"sm","ac")</f>
        <v>ac</v>
      </c>
      <c r="AJ635" s="78" t="str">
        <f t="shared" si="611"/>
        <v/>
      </c>
      <c r="AK635" s="77" t="str">
        <f t="shared" si="612"/>
        <v/>
      </c>
      <c r="AL635" s="77" t="str">
        <f t="shared" si="613"/>
        <v/>
      </c>
      <c r="AM635" s="82"/>
      <c r="AN635" s="77"/>
      <c r="AO635" s="77"/>
      <c r="AP635" s="77"/>
      <c r="AQ635" s="77"/>
      <c r="AR635" s="77"/>
      <c r="AS635" s="77"/>
      <c r="AT635" s="77"/>
      <c r="AU635" s="77"/>
      <c r="AV635" s="77"/>
      <c r="AW635" s="77"/>
    </row>
    <row r="636" spans="1:49" ht="13.5" customHeight="1" x14ac:dyDescent="0.15">
      <c r="A636" s="181">
        <v>275</v>
      </c>
      <c r="B636" s="71" t="str">
        <f>IF(職歴入力シート!C553="昭和","S",IF(職歴入力シート!C553="平成","H",IF(職歴入力シート!C553="令和","R","")))</f>
        <v/>
      </c>
      <c r="C636" s="51">
        <f>職歴入力シート!D553</f>
        <v>0</v>
      </c>
      <c r="D636" s="55">
        <f>職歴入力シート!E553</f>
        <v>0</v>
      </c>
      <c r="E636" s="52">
        <f>職歴入力シート!F553</f>
        <v>0</v>
      </c>
      <c r="F636" s="184">
        <f>職歴入力シート!G553</f>
        <v>0</v>
      </c>
      <c r="G636" s="184"/>
      <c r="H636" s="184"/>
      <c r="I636" s="184"/>
      <c r="J636" s="184"/>
      <c r="K636" s="184"/>
      <c r="L636" s="186">
        <f>職歴入力シート!H553</f>
        <v>0</v>
      </c>
      <c r="M636" s="187"/>
      <c r="N636" s="188"/>
      <c r="O636" s="184">
        <f>職歴入力シート!I553</f>
        <v>0</v>
      </c>
      <c r="P636" s="184"/>
      <c r="Q636" s="184"/>
      <c r="R636" s="184">
        <f>職歴入力シート!J553</f>
        <v>0</v>
      </c>
      <c r="S636" s="184"/>
      <c r="T636" s="189"/>
      <c r="V636" s="191" t="str">
        <f t="shared" si="622"/>
        <v/>
      </c>
      <c r="W636" s="193"/>
      <c r="X636" s="195"/>
      <c r="Z636" s="78" t="str">
        <f t="shared" si="606"/>
        <v>0</v>
      </c>
      <c r="AA636" s="77">
        <f t="shared" si="607"/>
        <v>0</v>
      </c>
      <c r="AB636" s="77">
        <f t="shared" si="608"/>
        <v>0</v>
      </c>
      <c r="AC636" s="79" t="str">
        <f t="shared" si="609"/>
        <v>33.0.0</v>
      </c>
      <c r="AD636" s="179" t="str">
        <f t="shared" ref="AD636" si="641">IFERROR((YEAR(AC637)-YEAR(AC636))*12+(MONTH(AC637)-MONTH(AC636))+1,"")</f>
        <v/>
      </c>
      <c r="AE636" s="180" t="str">
        <f>IF(AD636=1,"sm","ac")</f>
        <v>ac</v>
      </c>
      <c r="AF636" s="80" t="str">
        <f t="shared" ref="AF636" si="642">IFERROR((YEAR(AC636)-YEAR(AC635))*12+(MONTH(AC636)-MONTH(AC635))+1,"")</f>
        <v/>
      </c>
      <c r="AG636" s="79" t="str">
        <f>IF(AF636=1,"sm","ac")</f>
        <v>ac</v>
      </c>
      <c r="AH636" s="84"/>
      <c r="AI636" s="83"/>
      <c r="AJ636" s="78" t="str">
        <f t="shared" si="611"/>
        <v/>
      </c>
      <c r="AK636" s="77" t="str">
        <f t="shared" si="612"/>
        <v/>
      </c>
      <c r="AL636" s="77" t="str">
        <f t="shared" si="613"/>
        <v/>
      </c>
      <c r="AM636" s="81" t="str">
        <f>IF(AND(AE636="sm",AG636="sm",AI637="sm"),AO636,IF(AND(AE636="sm",AG636="sm",AI637="ac"),AP636,IF(AND(AE636="sm",AG636="ac",AI637="sm"),AQ636,IF(AND(AE636="sm",AG636="ac",AI637="ac"),AR636,IF(AND(AE636="ac",AG636="sm",AI637="sm"),AS636,IF(AND(AE636="ac",AG636="sm",AI637="ac"),AT636,IF(AND(AE636="ac",AG636="ac",AI637="sm"),AU636,IF(AND(AE636="ac",AG636="ac",AI637="ac"),AV636,"－"))))))))</f>
        <v/>
      </c>
      <c r="AN636" s="77"/>
      <c r="AO636" s="77" t="e">
        <f>IF(OR(AF636&lt;=0,AH637&lt;=0),"／",IF(AL637-AL636+1&gt;=AK636/2,AD636,IF(AL635-AL634+1&gt;AL637-AL636+1,AD636-1,AD636)))</f>
        <v>#VALUE!</v>
      </c>
      <c r="AP636" s="77" t="e">
        <f>IF(OR(AF636&lt;=0,AH637&lt;=0),"／",IF(AL636&lt;=AK636/2+1,AD636,AD636-1))</f>
        <v>#VALUE!</v>
      </c>
      <c r="AQ636" s="77" t="e">
        <f>IF(OR(AF636&lt;=0,AH637&lt;=0),"／",IF(AL637&lt;AK637/2,AD636-1,AD636))</f>
        <v>#VALUE!</v>
      </c>
      <c r="AR636" s="77" t="str">
        <f>IF(OR(AF636&lt;=0,AH637&lt;=0),"／",AD636)</f>
        <v/>
      </c>
      <c r="AS636" s="77" t="e">
        <f>IF(OR(AF636&lt;=0,AH637&lt;=0),"／",IF(AND(AL636&gt;=AK636/2+1,AL637&gt;=AK637/2),AD636-1,IF(AND(AL636&gt;=AK636/2+1,AL637&lt;AK637/2+1),AD636-2,IF(AND(AL636&lt;=AK636/2,AL637&gt;=AK637/2),AD636,IF(AND(AL636&lt;=AK636/2,AL637&lt;AK637/2),AD636-1,AD636)))))</f>
        <v>#VALUE!</v>
      </c>
      <c r="AT636" s="77" t="e">
        <f>IF(OR(AF636&lt;=0,AH637&lt;=0),"／",IF(AL636&lt;(AK636/2+1),AD636,AD636-1))</f>
        <v>#VALUE!</v>
      </c>
      <c r="AU636" s="77" t="e">
        <f>IF(OR(AF636&lt;=0,AH637&lt;=0),"／",IF(AL637&gt;=AK637/2,AD636,AD636-1))</f>
        <v>#VALUE!</v>
      </c>
      <c r="AV636" s="77" t="str">
        <f>IF(OR(AF636&lt;=0,AH637&lt;=0),"／",AD636)</f>
        <v/>
      </c>
      <c r="AW636" s="77"/>
    </row>
    <row r="637" spans="1:49" x14ac:dyDescent="0.15">
      <c r="A637" s="181"/>
      <c r="B637" s="72" t="str">
        <f>IF(職歴入力シート!C554="昭和","S",IF(職歴入力シート!C554="平成","H",IF(職歴入力シート!C554="令和","R","")))</f>
        <v/>
      </c>
      <c r="C637" s="53">
        <f>職歴入力シート!D554</f>
        <v>0</v>
      </c>
      <c r="D637" s="56">
        <f>職歴入力シート!E554</f>
        <v>0</v>
      </c>
      <c r="E637" s="54">
        <f>職歴入力シート!F554</f>
        <v>0</v>
      </c>
      <c r="F637" s="200"/>
      <c r="G637" s="200"/>
      <c r="H637" s="200"/>
      <c r="I637" s="200"/>
      <c r="J637" s="200"/>
      <c r="K637" s="200"/>
      <c r="L637" s="205">
        <f>職歴入力シート!H554</f>
        <v>0</v>
      </c>
      <c r="M637" s="206"/>
      <c r="N637" s="207"/>
      <c r="O637" s="200"/>
      <c r="P637" s="200"/>
      <c r="Q637" s="200"/>
      <c r="R637" s="200"/>
      <c r="S637" s="200"/>
      <c r="T637" s="201"/>
      <c r="V637" s="202"/>
      <c r="W637" s="203"/>
      <c r="X637" s="204"/>
      <c r="Z637" s="78" t="str">
        <f t="shared" si="606"/>
        <v>0</v>
      </c>
      <c r="AA637" s="77">
        <f t="shared" si="607"/>
        <v>0</v>
      </c>
      <c r="AB637" s="77">
        <f t="shared" si="608"/>
        <v>0</v>
      </c>
      <c r="AC637" s="79" t="str">
        <f t="shared" si="609"/>
        <v>33.0.0</v>
      </c>
      <c r="AD637" s="179"/>
      <c r="AE637" s="180"/>
      <c r="AF637" s="79"/>
      <c r="AG637" s="79"/>
      <c r="AH637" s="80" t="str">
        <f>IFERROR((YEAR(AC638)-YEAR(AC637))*12+(MONTH(AC638)-MONTH(AC637))+1,"")</f>
        <v/>
      </c>
      <c r="AI637" s="79" t="str">
        <f>IF(AH637=1,"sm","ac")</f>
        <v>ac</v>
      </c>
      <c r="AJ637" s="78" t="str">
        <f t="shared" si="611"/>
        <v/>
      </c>
      <c r="AK637" s="77" t="str">
        <f t="shared" si="612"/>
        <v/>
      </c>
      <c r="AL637" s="77" t="str">
        <f t="shared" si="613"/>
        <v/>
      </c>
      <c r="AM637" s="82"/>
      <c r="AN637" s="77"/>
      <c r="AO637" s="77"/>
      <c r="AP637" s="77"/>
      <c r="AQ637" s="77"/>
      <c r="AR637" s="77"/>
      <c r="AS637" s="77"/>
      <c r="AT637" s="77"/>
      <c r="AU637" s="77"/>
      <c r="AV637" s="77"/>
      <c r="AW637" s="77"/>
    </row>
    <row r="638" spans="1:49" ht="13.5" customHeight="1" x14ac:dyDescent="0.15">
      <c r="A638" s="181">
        <v>276</v>
      </c>
      <c r="B638" s="71" t="str">
        <f>IF(職歴入力シート!C555="昭和","S",IF(職歴入力シート!C555="平成","H",IF(職歴入力シート!C555="令和","R","")))</f>
        <v/>
      </c>
      <c r="C638" s="51">
        <f>職歴入力シート!D555</f>
        <v>0</v>
      </c>
      <c r="D638" s="55">
        <f>職歴入力シート!E555</f>
        <v>0</v>
      </c>
      <c r="E638" s="52">
        <f>職歴入力シート!F555</f>
        <v>0</v>
      </c>
      <c r="F638" s="184">
        <f>職歴入力シート!G555</f>
        <v>0</v>
      </c>
      <c r="G638" s="184"/>
      <c r="H638" s="184"/>
      <c r="I638" s="184"/>
      <c r="J638" s="184"/>
      <c r="K638" s="184"/>
      <c r="L638" s="186">
        <f>職歴入力シート!H555</f>
        <v>0</v>
      </c>
      <c r="M638" s="187"/>
      <c r="N638" s="188"/>
      <c r="O638" s="184">
        <f>職歴入力シート!I555</f>
        <v>0</v>
      </c>
      <c r="P638" s="184"/>
      <c r="Q638" s="184"/>
      <c r="R638" s="184">
        <f>職歴入力シート!J555</f>
        <v>0</v>
      </c>
      <c r="S638" s="184"/>
      <c r="T638" s="189"/>
      <c r="V638" s="191" t="str">
        <f t="shared" si="622"/>
        <v/>
      </c>
      <c r="W638" s="193"/>
      <c r="X638" s="195"/>
      <c r="Z638" s="78" t="str">
        <f t="shared" si="606"/>
        <v>0</v>
      </c>
      <c r="AA638" s="77">
        <f t="shared" si="607"/>
        <v>0</v>
      </c>
      <c r="AB638" s="77">
        <f t="shared" si="608"/>
        <v>0</v>
      </c>
      <c r="AC638" s="79" t="str">
        <f t="shared" si="609"/>
        <v>33.0.0</v>
      </c>
      <c r="AD638" s="179" t="str">
        <f t="shared" ref="AD638" si="643">IFERROR((YEAR(AC639)-YEAR(AC638))*12+(MONTH(AC639)-MONTH(AC638))+1,"")</f>
        <v/>
      </c>
      <c r="AE638" s="180" t="str">
        <f>IF(AD638=1,"sm","ac")</f>
        <v>ac</v>
      </c>
      <c r="AF638" s="80" t="str">
        <f t="shared" ref="AF638" si="644">IFERROR((YEAR(AC638)-YEAR(AC637))*12+(MONTH(AC638)-MONTH(AC637))+1,"")</f>
        <v/>
      </c>
      <c r="AG638" s="79" t="str">
        <f>IF(AF638=1,"sm","ac")</f>
        <v>ac</v>
      </c>
      <c r="AH638" s="84"/>
      <c r="AI638" s="83"/>
      <c r="AJ638" s="78" t="str">
        <f t="shared" si="611"/>
        <v/>
      </c>
      <c r="AK638" s="77" t="str">
        <f t="shared" si="612"/>
        <v/>
      </c>
      <c r="AL638" s="77" t="str">
        <f t="shared" si="613"/>
        <v/>
      </c>
      <c r="AM638" s="81" t="str">
        <f>IF(AND(AE638="sm",AG638="sm",AI639="sm"),AO638,IF(AND(AE638="sm",AG638="sm",AI639="ac"),AP638,IF(AND(AE638="sm",AG638="ac",AI639="sm"),AQ638,IF(AND(AE638="sm",AG638="ac",AI639="ac"),AR638,IF(AND(AE638="ac",AG638="sm",AI639="sm"),AS638,IF(AND(AE638="ac",AG638="sm",AI639="ac"),AT638,IF(AND(AE638="ac",AG638="ac",AI639="sm"),AU638,IF(AND(AE638="ac",AG638="ac",AI639="ac"),AV638,"－"))))))))</f>
        <v/>
      </c>
      <c r="AN638" s="77"/>
      <c r="AO638" s="77" t="e">
        <f>IF(OR(AF638&lt;=0,AH639&lt;=0),"／",IF(AL639-AL638+1&gt;=AK638/2,AD638,IF(AL637-AL636+1&gt;AL639-AL638+1,AD638-1,AD638)))</f>
        <v>#VALUE!</v>
      </c>
      <c r="AP638" s="77" t="e">
        <f>IF(OR(AF638&lt;=0,AH639&lt;=0),"／",IF(AL638&lt;=AK638/2+1,AD638,AD638-1))</f>
        <v>#VALUE!</v>
      </c>
      <c r="AQ638" s="77" t="e">
        <f>IF(OR(AF638&lt;=0,AH639&lt;=0),"／",IF(AL639&lt;AK639/2,AD638-1,AD638))</f>
        <v>#VALUE!</v>
      </c>
      <c r="AR638" s="77" t="str">
        <f>IF(OR(AF638&lt;=0,AH639&lt;=0),"／",AD638)</f>
        <v/>
      </c>
      <c r="AS638" s="77" t="e">
        <f>IF(OR(AF638&lt;=0,AH639&lt;=0),"／",IF(AND(AL638&gt;=AK638/2+1,AL639&gt;=AK639/2),AD638-1,IF(AND(AL638&gt;=AK638/2+1,AL639&lt;AK639/2+1),AD638-2,IF(AND(AL638&lt;=AK638/2,AL639&gt;=AK639/2),AD638,IF(AND(AL638&lt;=AK638/2,AL639&lt;AK639/2),AD638-1,AD638)))))</f>
        <v>#VALUE!</v>
      </c>
      <c r="AT638" s="77" t="e">
        <f>IF(OR(AF638&lt;=0,AH639&lt;=0),"／",IF(AL638&lt;(AK638/2+1),AD638,AD638-1))</f>
        <v>#VALUE!</v>
      </c>
      <c r="AU638" s="77" t="e">
        <f>IF(OR(AF638&lt;=0,AH639&lt;=0),"／",IF(AL639&gt;=AK639/2,AD638,AD638-1))</f>
        <v>#VALUE!</v>
      </c>
      <c r="AV638" s="77" t="str">
        <f>IF(OR(AF638&lt;=0,AH639&lt;=0),"／",AD638)</f>
        <v/>
      </c>
      <c r="AW638" s="77"/>
    </row>
    <row r="639" spans="1:49" x14ac:dyDescent="0.15">
      <c r="A639" s="181"/>
      <c r="B639" s="72" t="str">
        <f>IF(職歴入力シート!C556="昭和","S",IF(職歴入力シート!C556="平成","H",IF(職歴入力シート!C556="令和","R","")))</f>
        <v/>
      </c>
      <c r="C639" s="53">
        <f>職歴入力シート!D556</f>
        <v>0</v>
      </c>
      <c r="D639" s="56">
        <f>職歴入力シート!E556</f>
        <v>0</v>
      </c>
      <c r="E639" s="54">
        <f>職歴入力シート!F556</f>
        <v>0</v>
      </c>
      <c r="F639" s="200"/>
      <c r="G639" s="200"/>
      <c r="H639" s="200"/>
      <c r="I639" s="200"/>
      <c r="J639" s="200"/>
      <c r="K639" s="200"/>
      <c r="L639" s="205">
        <f>職歴入力シート!H556</f>
        <v>0</v>
      </c>
      <c r="M639" s="206"/>
      <c r="N639" s="207"/>
      <c r="O639" s="200"/>
      <c r="P639" s="200"/>
      <c r="Q639" s="200"/>
      <c r="R639" s="200"/>
      <c r="S639" s="200"/>
      <c r="T639" s="201"/>
      <c r="V639" s="202"/>
      <c r="W639" s="203"/>
      <c r="X639" s="204"/>
      <c r="Z639" s="78" t="str">
        <f t="shared" si="606"/>
        <v>0</v>
      </c>
      <c r="AA639" s="77">
        <f t="shared" si="607"/>
        <v>0</v>
      </c>
      <c r="AB639" s="77">
        <f t="shared" si="608"/>
        <v>0</v>
      </c>
      <c r="AC639" s="79" t="str">
        <f t="shared" si="609"/>
        <v>33.0.0</v>
      </c>
      <c r="AD639" s="179"/>
      <c r="AE639" s="180"/>
      <c r="AF639" s="79"/>
      <c r="AG639" s="79"/>
      <c r="AH639" s="80" t="str">
        <f>IFERROR((YEAR(AC640)-YEAR(AC639))*12+(MONTH(AC640)-MONTH(AC639))+1,"")</f>
        <v/>
      </c>
      <c r="AI639" s="79" t="str">
        <f>IF(AH639=1,"sm","ac")</f>
        <v>ac</v>
      </c>
      <c r="AJ639" s="78" t="str">
        <f t="shared" si="611"/>
        <v/>
      </c>
      <c r="AK639" s="77" t="str">
        <f t="shared" si="612"/>
        <v/>
      </c>
      <c r="AL639" s="77" t="str">
        <f t="shared" si="613"/>
        <v/>
      </c>
      <c r="AM639" s="82"/>
      <c r="AN639" s="77"/>
      <c r="AO639" s="77"/>
      <c r="AP639" s="77"/>
      <c r="AQ639" s="77"/>
      <c r="AR639" s="77"/>
      <c r="AS639" s="77"/>
      <c r="AT639" s="77"/>
      <c r="AU639" s="77"/>
      <c r="AV639" s="77"/>
      <c r="AW639" s="77"/>
    </row>
    <row r="640" spans="1:49" ht="13.5" customHeight="1" x14ac:dyDescent="0.15">
      <c r="A640" s="181">
        <v>277</v>
      </c>
      <c r="B640" s="71" t="str">
        <f>IF(職歴入力シート!C557="昭和","S",IF(職歴入力シート!C557="平成","H",IF(職歴入力シート!C557="令和","R","")))</f>
        <v/>
      </c>
      <c r="C640" s="51">
        <f>職歴入力シート!D557</f>
        <v>0</v>
      </c>
      <c r="D640" s="55">
        <f>職歴入力シート!E557</f>
        <v>0</v>
      </c>
      <c r="E640" s="52">
        <f>職歴入力シート!F557</f>
        <v>0</v>
      </c>
      <c r="F640" s="184">
        <f>職歴入力シート!G557</f>
        <v>0</v>
      </c>
      <c r="G640" s="184"/>
      <c r="H640" s="184"/>
      <c r="I640" s="184"/>
      <c r="J640" s="184"/>
      <c r="K640" s="184"/>
      <c r="L640" s="186">
        <f>職歴入力シート!H557</f>
        <v>0</v>
      </c>
      <c r="M640" s="187"/>
      <c r="N640" s="188"/>
      <c r="O640" s="184">
        <f>職歴入力シート!I557</f>
        <v>0</v>
      </c>
      <c r="P640" s="184"/>
      <c r="Q640" s="184"/>
      <c r="R640" s="184">
        <f>職歴入力シート!J557</f>
        <v>0</v>
      </c>
      <c r="S640" s="184"/>
      <c r="T640" s="189"/>
      <c r="V640" s="191" t="str">
        <f t="shared" si="622"/>
        <v/>
      </c>
      <c r="W640" s="193"/>
      <c r="X640" s="195"/>
      <c r="Z640" s="78" t="str">
        <f t="shared" si="606"/>
        <v>0</v>
      </c>
      <c r="AA640" s="77">
        <f t="shared" si="607"/>
        <v>0</v>
      </c>
      <c r="AB640" s="77">
        <f t="shared" si="608"/>
        <v>0</v>
      </c>
      <c r="AC640" s="79" t="str">
        <f t="shared" si="609"/>
        <v>33.0.0</v>
      </c>
      <c r="AD640" s="179" t="str">
        <f t="shared" ref="AD640" si="645">IFERROR((YEAR(AC641)-YEAR(AC640))*12+(MONTH(AC641)-MONTH(AC640))+1,"")</f>
        <v/>
      </c>
      <c r="AE640" s="180" t="str">
        <f>IF(AD640=1,"sm","ac")</f>
        <v>ac</v>
      </c>
      <c r="AF640" s="80" t="str">
        <f t="shared" ref="AF640" si="646">IFERROR((YEAR(AC640)-YEAR(AC639))*12+(MONTH(AC640)-MONTH(AC639))+1,"")</f>
        <v/>
      </c>
      <c r="AG640" s="79" t="str">
        <f>IF(AF640=1,"sm","ac")</f>
        <v>ac</v>
      </c>
      <c r="AH640" s="84"/>
      <c r="AI640" s="83"/>
      <c r="AJ640" s="78" t="str">
        <f t="shared" si="611"/>
        <v/>
      </c>
      <c r="AK640" s="77" t="str">
        <f t="shared" si="612"/>
        <v/>
      </c>
      <c r="AL640" s="77" t="str">
        <f t="shared" si="613"/>
        <v/>
      </c>
      <c r="AM640" s="81" t="str">
        <f>IF(AND(AE640="sm",AG640="sm",AI641="sm"),AO640,IF(AND(AE640="sm",AG640="sm",AI641="ac"),AP640,IF(AND(AE640="sm",AG640="ac",AI641="sm"),AQ640,IF(AND(AE640="sm",AG640="ac",AI641="ac"),AR640,IF(AND(AE640="ac",AG640="sm",AI641="sm"),AS640,IF(AND(AE640="ac",AG640="sm",AI641="ac"),AT640,IF(AND(AE640="ac",AG640="ac",AI641="sm"),AU640,IF(AND(AE640="ac",AG640="ac",AI641="ac"),AV640,"－"))))))))</f>
        <v/>
      </c>
      <c r="AN640" s="77"/>
      <c r="AO640" s="77" t="e">
        <f>IF(OR(AF640&lt;=0,AH641&lt;=0),"／",IF(AL641-AL640+1&gt;=AK640/2,AD640,IF(AL639-AL638+1&gt;AL641-AL640+1,AD640-1,AD640)))</f>
        <v>#VALUE!</v>
      </c>
      <c r="AP640" s="77" t="e">
        <f>IF(OR(AF640&lt;=0,AH641&lt;=0),"／",IF(AL640&lt;=AK640/2+1,AD640,AD640-1))</f>
        <v>#VALUE!</v>
      </c>
      <c r="AQ640" s="77" t="e">
        <f>IF(OR(AF640&lt;=0,AH641&lt;=0),"／",IF(AL641&lt;AK641/2,AD640-1,AD640))</f>
        <v>#VALUE!</v>
      </c>
      <c r="AR640" s="77" t="str">
        <f>IF(OR(AF640&lt;=0,AH641&lt;=0),"／",AD640)</f>
        <v/>
      </c>
      <c r="AS640" s="77" t="e">
        <f>IF(OR(AF640&lt;=0,AH641&lt;=0),"／",IF(AND(AL640&gt;=AK640/2+1,AL641&gt;=AK641/2),AD640-1,IF(AND(AL640&gt;=AK640/2+1,AL641&lt;AK641/2+1),AD640-2,IF(AND(AL640&lt;=AK640/2,AL641&gt;=AK641/2),AD640,IF(AND(AL640&lt;=AK640/2,AL641&lt;AK641/2),AD640-1,AD640)))))</f>
        <v>#VALUE!</v>
      </c>
      <c r="AT640" s="77" t="e">
        <f>IF(OR(AF640&lt;=0,AH641&lt;=0),"／",IF(AL640&lt;(AK640/2+1),AD640,AD640-1))</f>
        <v>#VALUE!</v>
      </c>
      <c r="AU640" s="77" t="e">
        <f>IF(OR(AF640&lt;=0,AH641&lt;=0),"／",IF(AL641&gt;=AK641/2,AD640,AD640-1))</f>
        <v>#VALUE!</v>
      </c>
      <c r="AV640" s="77" t="str">
        <f>IF(OR(AF640&lt;=0,AH641&lt;=0),"／",AD640)</f>
        <v/>
      </c>
      <c r="AW640" s="77"/>
    </row>
    <row r="641" spans="1:49" x14ac:dyDescent="0.15">
      <c r="A641" s="181"/>
      <c r="B641" s="72" t="str">
        <f>IF(職歴入力シート!C558="昭和","S",IF(職歴入力シート!C558="平成","H",IF(職歴入力シート!C558="令和","R","")))</f>
        <v/>
      </c>
      <c r="C641" s="53">
        <f>職歴入力シート!D558</f>
        <v>0</v>
      </c>
      <c r="D641" s="56">
        <f>職歴入力シート!E558</f>
        <v>0</v>
      </c>
      <c r="E641" s="54">
        <f>職歴入力シート!F558</f>
        <v>0</v>
      </c>
      <c r="F641" s="200"/>
      <c r="G641" s="200"/>
      <c r="H641" s="200"/>
      <c r="I641" s="200"/>
      <c r="J641" s="200"/>
      <c r="K641" s="200"/>
      <c r="L641" s="205">
        <f>職歴入力シート!H558</f>
        <v>0</v>
      </c>
      <c r="M641" s="206"/>
      <c r="N641" s="207"/>
      <c r="O641" s="200"/>
      <c r="P641" s="200"/>
      <c r="Q641" s="200"/>
      <c r="R641" s="200"/>
      <c r="S641" s="200"/>
      <c r="T641" s="201"/>
      <c r="V641" s="202"/>
      <c r="W641" s="203"/>
      <c r="X641" s="204"/>
      <c r="Z641" s="78" t="str">
        <f t="shared" si="606"/>
        <v>0</v>
      </c>
      <c r="AA641" s="77">
        <f t="shared" si="607"/>
        <v>0</v>
      </c>
      <c r="AB641" s="77">
        <f t="shared" si="608"/>
        <v>0</v>
      </c>
      <c r="AC641" s="79" t="str">
        <f t="shared" si="609"/>
        <v>33.0.0</v>
      </c>
      <c r="AD641" s="179"/>
      <c r="AE641" s="180"/>
      <c r="AF641" s="79"/>
      <c r="AG641" s="79"/>
      <c r="AH641" s="80" t="str">
        <f>IFERROR((YEAR(AC642)-YEAR(AC641))*12+(MONTH(AC642)-MONTH(AC641))+1,"")</f>
        <v/>
      </c>
      <c r="AI641" s="79" t="str">
        <f>IF(AH641=1,"sm","ac")</f>
        <v>ac</v>
      </c>
      <c r="AJ641" s="78" t="str">
        <f t="shared" si="611"/>
        <v/>
      </c>
      <c r="AK641" s="77" t="str">
        <f t="shared" si="612"/>
        <v/>
      </c>
      <c r="AL641" s="77" t="str">
        <f t="shared" si="613"/>
        <v/>
      </c>
      <c r="AM641" s="82"/>
      <c r="AN641" s="77"/>
      <c r="AO641" s="77"/>
      <c r="AP641" s="77"/>
      <c r="AQ641" s="77"/>
      <c r="AR641" s="77"/>
      <c r="AS641" s="77"/>
      <c r="AT641" s="77"/>
      <c r="AU641" s="77"/>
      <c r="AV641" s="77"/>
      <c r="AW641" s="77"/>
    </row>
    <row r="642" spans="1:49" ht="13.5" customHeight="1" x14ac:dyDescent="0.15">
      <c r="A642" s="181">
        <v>278</v>
      </c>
      <c r="B642" s="71" t="str">
        <f>IF(職歴入力シート!C559="昭和","S",IF(職歴入力シート!C559="平成","H",IF(職歴入力シート!C559="令和","R","")))</f>
        <v/>
      </c>
      <c r="C642" s="51">
        <f>職歴入力シート!D559</f>
        <v>0</v>
      </c>
      <c r="D642" s="55">
        <f>職歴入力シート!E559</f>
        <v>0</v>
      </c>
      <c r="E642" s="52">
        <f>職歴入力シート!F559</f>
        <v>0</v>
      </c>
      <c r="F642" s="184">
        <f>職歴入力シート!G559</f>
        <v>0</v>
      </c>
      <c r="G642" s="184"/>
      <c r="H642" s="184"/>
      <c r="I642" s="184"/>
      <c r="J642" s="184"/>
      <c r="K642" s="184"/>
      <c r="L642" s="186">
        <f>職歴入力シート!H559</f>
        <v>0</v>
      </c>
      <c r="M642" s="187"/>
      <c r="N642" s="188"/>
      <c r="O642" s="184">
        <f>職歴入力シート!I559</f>
        <v>0</v>
      </c>
      <c r="P642" s="184"/>
      <c r="Q642" s="184"/>
      <c r="R642" s="184">
        <f>職歴入力シート!J559</f>
        <v>0</v>
      </c>
      <c r="S642" s="184"/>
      <c r="T642" s="189"/>
      <c r="V642" s="191" t="str">
        <f t="shared" si="622"/>
        <v/>
      </c>
      <c r="W642" s="193"/>
      <c r="X642" s="195"/>
      <c r="Z642" s="78" t="str">
        <f t="shared" si="606"/>
        <v>0</v>
      </c>
      <c r="AA642" s="77">
        <f t="shared" si="607"/>
        <v>0</v>
      </c>
      <c r="AB642" s="77">
        <f t="shared" si="608"/>
        <v>0</v>
      </c>
      <c r="AC642" s="79" t="str">
        <f t="shared" si="609"/>
        <v>33.0.0</v>
      </c>
      <c r="AD642" s="179" t="str">
        <f t="shared" ref="AD642" si="647">IFERROR((YEAR(AC643)-YEAR(AC642))*12+(MONTH(AC643)-MONTH(AC642))+1,"")</f>
        <v/>
      </c>
      <c r="AE642" s="180" t="str">
        <f>IF(AD642=1,"sm","ac")</f>
        <v>ac</v>
      </c>
      <c r="AF642" s="80" t="str">
        <f t="shared" ref="AF642" si="648">IFERROR((YEAR(AC642)-YEAR(AC641))*12+(MONTH(AC642)-MONTH(AC641))+1,"")</f>
        <v/>
      </c>
      <c r="AG642" s="79" t="str">
        <f>IF(AF642=1,"sm","ac")</f>
        <v>ac</v>
      </c>
      <c r="AH642" s="84"/>
      <c r="AI642" s="83"/>
      <c r="AJ642" s="78" t="str">
        <f t="shared" ref="AJ642:AJ666" si="649">IFERROR(DATE(YEAR(AC642),MONTH(AC642)+1,0),"")</f>
        <v/>
      </c>
      <c r="AK642" s="77" t="str">
        <f t="shared" si="612"/>
        <v/>
      </c>
      <c r="AL642" s="77" t="str">
        <f t="shared" ref="AL642:AL667" si="650">IFERROR(DAY(AC642),"")</f>
        <v/>
      </c>
      <c r="AM642" s="81" t="str">
        <f>IF(AND(AE642="sm",AG642="sm",AI643="sm"),AO642,IF(AND(AE642="sm",AG642="sm",AI643="ac"),AP642,IF(AND(AE642="sm",AG642="ac",AI643="sm"),AQ642,IF(AND(AE642="sm",AG642="ac",AI643="ac"),AR642,IF(AND(AE642="ac",AG642="sm",AI643="sm"),AS642,IF(AND(AE642="ac",AG642="sm",AI643="ac"),AT642,IF(AND(AE642="ac",AG642="ac",AI643="sm"),AU642,IF(AND(AE642="ac",AG642="ac",AI643="ac"),AV642,"－"))))))))</f>
        <v/>
      </c>
      <c r="AN642" s="77"/>
      <c r="AO642" s="77" t="e">
        <f>IF(OR(AF642&lt;=0,AH643&lt;=0),"／",IF(AL643-AL642+1&gt;=AK642/2,AD642,IF(AL641-AL640+1&gt;AL643-AL642+1,AD642-1,AD642)))</f>
        <v>#VALUE!</v>
      </c>
      <c r="AP642" s="77" t="e">
        <f>IF(OR(AF642&lt;=0,AH643&lt;=0),"／",IF(AL642&lt;=AK642/2+1,AD642,AD642-1))</f>
        <v>#VALUE!</v>
      </c>
      <c r="AQ642" s="77" t="e">
        <f>IF(OR(AF642&lt;=0,AH643&lt;=0),"／",IF(AL643&lt;AK643/2,AD642-1,AD642))</f>
        <v>#VALUE!</v>
      </c>
      <c r="AR642" s="77" t="str">
        <f>IF(OR(AF642&lt;=0,AH643&lt;=0),"／",AD642)</f>
        <v/>
      </c>
      <c r="AS642" s="77" t="e">
        <f>IF(OR(AF642&lt;=0,AH643&lt;=0),"／",IF(AND(AL642&gt;=AK642/2+1,AL643&gt;=AK643/2),AD642-1,IF(AND(AL642&gt;=AK642/2+1,AL643&lt;AK643/2+1),AD642-2,IF(AND(AL642&lt;=AK642/2,AL643&gt;=AK643/2),AD642,IF(AND(AL642&lt;=AK642/2,AL643&lt;AK643/2),AD642-1,AD642)))))</f>
        <v>#VALUE!</v>
      </c>
      <c r="AT642" s="77" t="e">
        <f>IF(OR(AF642&lt;=0,AH643&lt;=0),"／",IF(AL642&lt;(AK642/2+1),AD642,AD642-1))</f>
        <v>#VALUE!</v>
      </c>
      <c r="AU642" s="77" t="e">
        <f>IF(OR(AF642&lt;=0,AH643&lt;=0),"／",IF(AL643&gt;=AK643/2,AD642,AD642-1))</f>
        <v>#VALUE!</v>
      </c>
      <c r="AV642" s="77" t="str">
        <f>IF(OR(AF642&lt;=0,AH643&lt;=0),"／",AD642)</f>
        <v/>
      </c>
      <c r="AW642" s="77"/>
    </row>
    <row r="643" spans="1:49" x14ac:dyDescent="0.15">
      <c r="A643" s="181"/>
      <c r="B643" s="72" t="str">
        <f>IF(職歴入力シート!C560="昭和","S",IF(職歴入力シート!C560="平成","H",IF(職歴入力シート!C560="令和","R","")))</f>
        <v/>
      </c>
      <c r="C643" s="53">
        <f>職歴入力シート!D560</f>
        <v>0</v>
      </c>
      <c r="D643" s="56">
        <f>職歴入力シート!E560</f>
        <v>0</v>
      </c>
      <c r="E643" s="54">
        <f>職歴入力シート!F560</f>
        <v>0</v>
      </c>
      <c r="F643" s="200"/>
      <c r="G643" s="200"/>
      <c r="H643" s="200"/>
      <c r="I643" s="200"/>
      <c r="J643" s="200"/>
      <c r="K643" s="200"/>
      <c r="L643" s="205">
        <f>職歴入力シート!H560</f>
        <v>0</v>
      </c>
      <c r="M643" s="206"/>
      <c r="N643" s="207"/>
      <c r="O643" s="200"/>
      <c r="P643" s="200"/>
      <c r="Q643" s="200"/>
      <c r="R643" s="200"/>
      <c r="S643" s="200"/>
      <c r="T643" s="201"/>
      <c r="V643" s="202"/>
      <c r="W643" s="203"/>
      <c r="X643" s="204"/>
      <c r="Z643" s="78" t="str">
        <f t="shared" si="606"/>
        <v>0</v>
      </c>
      <c r="AA643" s="77">
        <f t="shared" si="607"/>
        <v>0</v>
      </c>
      <c r="AB643" s="77">
        <f t="shared" si="608"/>
        <v>0</v>
      </c>
      <c r="AC643" s="79" t="str">
        <f t="shared" si="609"/>
        <v>33.0.0</v>
      </c>
      <c r="AD643" s="179"/>
      <c r="AE643" s="180"/>
      <c r="AF643" s="79"/>
      <c r="AG643" s="79"/>
      <c r="AH643" s="80" t="str">
        <f>IFERROR((YEAR(AC644)-YEAR(AC643))*12+(MONTH(AC644)-MONTH(AC643))+1,"")</f>
        <v/>
      </c>
      <c r="AI643" s="79" t="str">
        <f>IF(AH643=1,"sm","ac")</f>
        <v>ac</v>
      </c>
      <c r="AJ643" s="78" t="str">
        <f t="shared" si="649"/>
        <v/>
      </c>
      <c r="AK643" s="77" t="str">
        <f t="shared" si="612"/>
        <v/>
      </c>
      <c r="AL643" s="77" t="str">
        <f t="shared" si="650"/>
        <v/>
      </c>
      <c r="AM643" s="82"/>
      <c r="AN643" s="77"/>
      <c r="AO643" s="77"/>
      <c r="AP643" s="77"/>
      <c r="AQ643" s="77"/>
      <c r="AR643" s="77"/>
      <c r="AS643" s="77"/>
      <c r="AT643" s="77"/>
      <c r="AU643" s="77"/>
      <c r="AV643" s="77"/>
      <c r="AW643" s="77"/>
    </row>
    <row r="644" spans="1:49" ht="13.5" customHeight="1" x14ac:dyDescent="0.15">
      <c r="A644" s="181">
        <v>279</v>
      </c>
      <c r="B644" s="71" t="str">
        <f>IF(職歴入力シート!C561="昭和","S",IF(職歴入力シート!C561="平成","H",IF(職歴入力シート!C561="令和","R","")))</f>
        <v/>
      </c>
      <c r="C644" s="51">
        <f>職歴入力シート!D561</f>
        <v>0</v>
      </c>
      <c r="D644" s="55">
        <f>職歴入力シート!E561</f>
        <v>0</v>
      </c>
      <c r="E644" s="52">
        <f>職歴入力シート!F561</f>
        <v>0</v>
      </c>
      <c r="F644" s="184">
        <f>職歴入力シート!G561</f>
        <v>0</v>
      </c>
      <c r="G644" s="184"/>
      <c r="H644" s="184"/>
      <c r="I644" s="184"/>
      <c r="J644" s="184"/>
      <c r="K644" s="184"/>
      <c r="L644" s="186">
        <f>職歴入力シート!H561</f>
        <v>0</v>
      </c>
      <c r="M644" s="187"/>
      <c r="N644" s="188"/>
      <c r="O644" s="184">
        <f>職歴入力シート!I561</f>
        <v>0</v>
      </c>
      <c r="P644" s="184"/>
      <c r="Q644" s="184"/>
      <c r="R644" s="184">
        <f>職歴入力シート!J561</f>
        <v>0</v>
      </c>
      <c r="S644" s="184"/>
      <c r="T644" s="189"/>
      <c r="V644" s="191" t="str">
        <f t="shared" si="622"/>
        <v/>
      </c>
      <c r="W644" s="193"/>
      <c r="X644" s="195"/>
      <c r="Z644" s="78" t="str">
        <f t="shared" si="606"/>
        <v>0</v>
      </c>
      <c r="AA644" s="77">
        <f t="shared" si="607"/>
        <v>0</v>
      </c>
      <c r="AB644" s="77">
        <f t="shared" si="608"/>
        <v>0</v>
      </c>
      <c r="AC644" s="79" t="str">
        <f t="shared" si="609"/>
        <v>33.0.0</v>
      </c>
      <c r="AD644" s="179" t="str">
        <f t="shared" ref="AD644" si="651">IFERROR((YEAR(AC645)-YEAR(AC644))*12+(MONTH(AC645)-MONTH(AC644))+1,"")</f>
        <v/>
      </c>
      <c r="AE644" s="180" t="str">
        <f>IF(AD644=1,"sm","ac")</f>
        <v>ac</v>
      </c>
      <c r="AF644" s="80" t="str">
        <f t="shared" ref="AF644" si="652">IFERROR((YEAR(AC644)-YEAR(AC643))*12+(MONTH(AC644)-MONTH(AC643))+1,"")</f>
        <v/>
      </c>
      <c r="AG644" s="79" t="str">
        <f>IF(AF644=1,"sm","ac")</f>
        <v>ac</v>
      </c>
      <c r="AH644" s="84"/>
      <c r="AI644" s="83"/>
      <c r="AJ644" s="78" t="str">
        <f t="shared" si="649"/>
        <v/>
      </c>
      <c r="AK644" s="77" t="str">
        <f t="shared" si="612"/>
        <v/>
      </c>
      <c r="AL644" s="77" t="str">
        <f t="shared" si="650"/>
        <v/>
      </c>
      <c r="AM644" s="81" t="str">
        <f>IF(AND(AE644="sm",AG644="sm",AI645="sm"),AO644,IF(AND(AE644="sm",AG644="sm",AI645="ac"),AP644,IF(AND(AE644="sm",AG644="ac",AI645="sm"),AQ644,IF(AND(AE644="sm",AG644="ac",AI645="ac"),AR644,IF(AND(AE644="ac",AG644="sm",AI645="sm"),AS644,IF(AND(AE644="ac",AG644="sm",AI645="ac"),AT644,IF(AND(AE644="ac",AG644="ac",AI645="sm"),AU644,IF(AND(AE644="ac",AG644="ac",AI645="ac"),AV644,"－"))))))))</f>
        <v/>
      </c>
      <c r="AN644" s="77"/>
      <c r="AO644" s="77" t="e">
        <f>IF(OR(AF644&lt;=0,AH645&lt;=0),"／",IF(AL645-AL644+1&gt;=AK644/2,AD644,IF(AL643-AL642+1&gt;AL645-AL644+1,AD644-1,AD644)))</f>
        <v>#VALUE!</v>
      </c>
      <c r="AP644" s="77" t="e">
        <f>IF(OR(AF644&lt;=0,AH645&lt;=0),"／",IF(AL644&lt;=AK644/2+1,AD644,AD644-1))</f>
        <v>#VALUE!</v>
      </c>
      <c r="AQ644" s="77" t="e">
        <f>IF(OR(AF644&lt;=0,AH645&lt;=0),"／",IF(AL645&lt;AK645/2,AD644-1,AD644))</f>
        <v>#VALUE!</v>
      </c>
      <c r="AR644" s="77" t="str">
        <f>IF(OR(AF644&lt;=0,AH645&lt;=0),"／",AD644)</f>
        <v/>
      </c>
      <c r="AS644" s="77" t="e">
        <f>IF(OR(AF644&lt;=0,AH645&lt;=0),"／",IF(AND(AL644&gt;=AK644/2+1,AL645&gt;=AK645/2),AD644-1,IF(AND(AL644&gt;=AK644/2+1,AL645&lt;AK645/2+1),AD644-2,IF(AND(AL644&lt;=AK644/2,AL645&gt;=AK645/2),AD644,IF(AND(AL644&lt;=AK644/2,AL645&lt;AK645/2),AD644-1,AD644)))))</f>
        <v>#VALUE!</v>
      </c>
      <c r="AT644" s="77" t="e">
        <f>IF(OR(AF644&lt;=0,AH645&lt;=0),"／",IF(AL644&lt;(AK644/2+1),AD644,AD644-1))</f>
        <v>#VALUE!</v>
      </c>
      <c r="AU644" s="77" t="e">
        <f>IF(OR(AF644&lt;=0,AH645&lt;=0),"／",IF(AL645&gt;=AK645/2,AD644,AD644-1))</f>
        <v>#VALUE!</v>
      </c>
      <c r="AV644" s="77" t="str">
        <f>IF(OR(AF644&lt;=0,AH645&lt;=0),"／",AD644)</f>
        <v/>
      </c>
      <c r="AW644" s="77"/>
    </row>
    <row r="645" spans="1:49" x14ac:dyDescent="0.15">
      <c r="A645" s="181"/>
      <c r="B645" s="72" t="str">
        <f>IF(職歴入力シート!C562="昭和","S",IF(職歴入力シート!C562="平成","H",IF(職歴入力シート!C562="令和","R","")))</f>
        <v/>
      </c>
      <c r="C645" s="53">
        <f>職歴入力シート!D562</f>
        <v>0</v>
      </c>
      <c r="D645" s="56">
        <f>職歴入力シート!E562</f>
        <v>0</v>
      </c>
      <c r="E645" s="54">
        <f>職歴入力シート!F562</f>
        <v>0</v>
      </c>
      <c r="F645" s="200"/>
      <c r="G645" s="200"/>
      <c r="H645" s="200"/>
      <c r="I645" s="200"/>
      <c r="J645" s="200"/>
      <c r="K645" s="200"/>
      <c r="L645" s="205">
        <f>職歴入力シート!H562</f>
        <v>0</v>
      </c>
      <c r="M645" s="206"/>
      <c r="N645" s="207"/>
      <c r="O645" s="200"/>
      <c r="P645" s="200"/>
      <c r="Q645" s="200"/>
      <c r="R645" s="200"/>
      <c r="S645" s="200"/>
      <c r="T645" s="201"/>
      <c r="V645" s="202"/>
      <c r="W645" s="203"/>
      <c r="X645" s="204"/>
      <c r="Z645" s="78" t="str">
        <f t="shared" si="606"/>
        <v>0</v>
      </c>
      <c r="AA645" s="77">
        <f t="shared" si="607"/>
        <v>0</v>
      </c>
      <c r="AB645" s="77">
        <f t="shared" si="608"/>
        <v>0</v>
      </c>
      <c r="AC645" s="79" t="str">
        <f t="shared" si="609"/>
        <v>33.0.0</v>
      </c>
      <c r="AD645" s="179"/>
      <c r="AE645" s="180"/>
      <c r="AF645" s="79"/>
      <c r="AG645" s="79"/>
      <c r="AH645" s="80" t="str">
        <f>IFERROR((YEAR(AC646)-YEAR(AC645))*12+(MONTH(AC646)-MONTH(AC645))+1,"")</f>
        <v/>
      </c>
      <c r="AI645" s="79" t="str">
        <f>IF(AH645=1,"sm","ac")</f>
        <v>ac</v>
      </c>
      <c r="AJ645" s="78" t="str">
        <f t="shared" si="649"/>
        <v/>
      </c>
      <c r="AK645" s="77" t="str">
        <f t="shared" si="612"/>
        <v/>
      </c>
      <c r="AL645" s="77" t="str">
        <f t="shared" si="650"/>
        <v/>
      </c>
      <c r="AM645" s="82"/>
      <c r="AN645" s="77"/>
      <c r="AO645" s="77"/>
      <c r="AP645" s="77"/>
      <c r="AQ645" s="77"/>
      <c r="AR645" s="77"/>
      <c r="AS645" s="77"/>
      <c r="AT645" s="77"/>
      <c r="AU645" s="77"/>
      <c r="AV645" s="77"/>
      <c r="AW645" s="77"/>
    </row>
    <row r="646" spans="1:49" ht="13.5" customHeight="1" x14ac:dyDescent="0.15">
      <c r="A646" s="181">
        <v>280</v>
      </c>
      <c r="B646" s="71" t="str">
        <f>IF(職歴入力シート!C563="昭和","S",IF(職歴入力シート!C563="平成","H",IF(職歴入力シート!C563="令和","R","")))</f>
        <v/>
      </c>
      <c r="C646" s="51">
        <f>職歴入力シート!D563</f>
        <v>0</v>
      </c>
      <c r="D646" s="55">
        <f>職歴入力シート!E563</f>
        <v>0</v>
      </c>
      <c r="E646" s="52">
        <f>職歴入力シート!F563</f>
        <v>0</v>
      </c>
      <c r="F646" s="184">
        <f>職歴入力シート!G563</f>
        <v>0</v>
      </c>
      <c r="G646" s="184"/>
      <c r="H646" s="184"/>
      <c r="I646" s="184"/>
      <c r="J646" s="184"/>
      <c r="K646" s="184"/>
      <c r="L646" s="186">
        <f>職歴入力シート!H563</f>
        <v>0</v>
      </c>
      <c r="M646" s="187"/>
      <c r="N646" s="188"/>
      <c r="O646" s="184">
        <f>職歴入力シート!I563</f>
        <v>0</v>
      </c>
      <c r="P646" s="184"/>
      <c r="Q646" s="184"/>
      <c r="R646" s="184">
        <f>職歴入力シート!J563</f>
        <v>0</v>
      </c>
      <c r="S646" s="184"/>
      <c r="T646" s="189"/>
      <c r="V646" s="191" t="str">
        <f t="shared" si="622"/>
        <v/>
      </c>
      <c r="W646" s="193"/>
      <c r="X646" s="195"/>
      <c r="Z646" s="78" t="str">
        <f t="shared" si="606"/>
        <v>0</v>
      </c>
      <c r="AA646" s="77">
        <f t="shared" si="607"/>
        <v>0</v>
      </c>
      <c r="AB646" s="77">
        <f t="shared" si="608"/>
        <v>0</v>
      </c>
      <c r="AC646" s="79" t="str">
        <f t="shared" si="609"/>
        <v>33.0.0</v>
      </c>
      <c r="AD646" s="179" t="str">
        <f t="shared" ref="AD646" si="653">IFERROR((YEAR(AC647)-YEAR(AC646))*12+(MONTH(AC647)-MONTH(AC646))+1,"")</f>
        <v/>
      </c>
      <c r="AE646" s="180" t="str">
        <f>IF(AD646=1,"sm","ac")</f>
        <v>ac</v>
      </c>
      <c r="AF646" s="80" t="str">
        <f t="shared" ref="AF646" si="654">IFERROR((YEAR(AC646)-YEAR(AC645))*12+(MONTH(AC646)-MONTH(AC645))+1,"")</f>
        <v/>
      </c>
      <c r="AG646" s="79" t="str">
        <f>IF(AF646=1,"sm","ac")</f>
        <v>ac</v>
      </c>
      <c r="AH646" s="84"/>
      <c r="AI646" s="83"/>
      <c r="AJ646" s="78" t="str">
        <f t="shared" si="649"/>
        <v/>
      </c>
      <c r="AK646" s="77" t="str">
        <f t="shared" si="612"/>
        <v/>
      </c>
      <c r="AL646" s="77" t="str">
        <f t="shared" si="650"/>
        <v/>
      </c>
      <c r="AM646" s="81" t="str">
        <f>IF(AND(AE646="sm",AG646="sm",AI647="sm"),AO646,IF(AND(AE646="sm",AG646="sm",AI647="ac"),AP646,IF(AND(AE646="sm",AG646="ac",AI647="sm"),AQ646,IF(AND(AE646="sm",AG646="ac",AI647="ac"),AR646,IF(AND(AE646="ac",AG646="sm",AI647="sm"),AS646,IF(AND(AE646="ac",AG646="sm",AI647="ac"),AT646,IF(AND(AE646="ac",AG646="ac",AI647="sm"),AU646,IF(AND(AE646="ac",AG646="ac",AI647="ac"),AV646,"－"))))))))</f>
        <v/>
      </c>
      <c r="AN646" s="77"/>
      <c r="AO646" s="77" t="e">
        <f>IF(OR(AF646&lt;=0,AH647&lt;=0),"／",IF(AL647-AL646+1&gt;=AK646/2,AD646,IF(AL645-AL644+1&gt;AL647-AL646+1,AD646-1,AD646)))</f>
        <v>#VALUE!</v>
      </c>
      <c r="AP646" s="77" t="e">
        <f>IF(OR(AF646&lt;=0,AH647&lt;=0),"／",IF(AL646&lt;=AK646/2+1,AD646,AD646-1))</f>
        <v>#VALUE!</v>
      </c>
      <c r="AQ646" s="77" t="e">
        <f>IF(OR(AF646&lt;=0,AH647&lt;=0),"／",IF(AL647&lt;AK647/2,AD646-1,AD646))</f>
        <v>#VALUE!</v>
      </c>
      <c r="AR646" s="77" t="str">
        <f>IF(OR(AF646&lt;=0,AH647&lt;=0),"／",AD646)</f>
        <v/>
      </c>
      <c r="AS646" s="77" t="e">
        <f>IF(OR(AF646&lt;=0,AH647&lt;=0),"／",IF(AND(AL646&gt;=AK646/2+1,AL647&gt;=AK647/2),AD646-1,IF(AND(AL646&gt;=AK646/2+1,AL647&lt;AK647/2+1),AD646-2,IF(AND(AL646&lt;=AK646/2,AL647&gt;=AK647/2),AD646,IF(AND(AL646&lt;=AK646/2,AL647&lt;AK647/2),AD646-1,AD646)))))</f>
        <v>#VALUE!</v>
      </c>
      <c r="AT646" s="77" t="e">
        <f>IF(OR(AF646&lt;=0,AH647&lt;=0),"／",IF(AL646&lt;(AK646/2+1),AD646,AD646-1))</f>
        <v>#VALUE!</v>
      </c>
      <c r="AU646" s="77" t="e">
        <f>IF(OR(AF646&lt;=0,AH647&lt;=0),"／",IF(AL647&gt;=AK647/2,AD646,AD646-1))</f>
        <v>#VALUE!</v>
      </c>
      <c r="AV646" s="77" t="str">
        <f>IF(OR(AF646&lt;=0,AH647&lt;=0),"／",AD646)</f>
        <v/>
      </c>
      <c r="AW646" s="77"/>
    </row>
    <row r="647" spans="1:49" x14ac:dyDescent="0.15">
      <c r="A647" s="181"/>
      <c r="B647" s="72" t="str">
        <f>IF(職歴入力シート!C564="昭和","S",IF(職歴入力シート!C564="平成","H",IF(職歴入力シート!C564="令和","R","")))</f>
        <v/>
      </c>
      <c r="C647" s="53">
        <f>職歴入力シート!D564</f>
        <v>0</v>
      </c>
      <c r="D647" s="56">
        <f>職歴入力シート!E564</f>
        <v>0</v>
      </c>
      <c r="E647" s="54">
        <f>職歴入力シート!F564</f>
        <v>0</v>
      </c>
      <c r="F647" s="200"/>
      <c r="G647" s="200"/>
      <c r="H647" s="200"/>
      <c r="I647" s="200"/>
      <c r="J647" s="200"/>
      <c r="K647" s="200"/>
      <c r="L647" s="205">
        <f>職歴入力シート!H564</f>
        <v>0</v>
      </c>
      <c r="M647" s="206"/>
      <c r="N647" s="207"/>
      <c r="O647" s="200"/>
      <c r="P647" s="200"/>
      <c r="Q647" s="200"/>
      <c r="R647" s="200"/>
      <c r="S647" s="200"/>
      <c r="T647" s="201"/>
      <c r="V647" s="202"/>
      <c r="W647" s="203"/>
      <c r="X647" s="204"/>
      <c r="Z647" s="78" t="str">
        <f t="shared" si="606"/>
        <v>0</v>
      </c>
      <c r="AA647" s="77">
        <f t="shared" si="607"/>
        <v>0</v>
      </c>
      <c r="AB647" s="77">
        <f t="shared" si="608"/>
        <v>0</v>
      </c>
      <c r="AC647" s="79" t="str">
        <f t="shared" si="609"/>
        <v>33.0.0</v>
      </c>
      <c r="AD647" s="179"/>
      <c r="AE647" s="180"/>
      <c r="AF647" s="79"/>
      <c r="AG647" s="79"/>
      <c r="AH647" s="80" t="str">
        <f>IFERROR((YEAR(AC648)-YEAR(AC647))*12+(MONTH(AC648)-MONTH(AC647))+1,"")</f>
        <v/>
      </c>
      <c r="AI647" s="79" t="str">
        <f>IF(AH647=1,"sm","ac")</f>
        <v>ac</v>
      </c>
      <c r="AJ647" s="78" t="str">
        <f t="shared" si="649"/>
        <v/>
      </c>
      <c r="AK647" s="77" t="str">
        <f t="shared" si="612"/>
        <v/>
      </c>
      <c r="AL647" s="77" t="str">
        <f t="shared" si="650"/>
        <v/>
      </c>
      <c r="AM647" s="82"/>
      <c r="AN647" s="77"/>
      <c r="AO647" s="77"/>
      <c r="AP647" s="77"/>
      <c r="AQ647" s="77"/>
      <c r="AR647" s="77"/>
      <c r="AS647" s="77"/>
      <c r="AT647" s="77"/>
      <c r="AU647" s="77"/>
      <c r="AV647" s="77"/>
      <c r="AW647" s="77"/>
    </row>
    <row r="648" spans="1:49" ht="13.5" customHeight="1" x14ac:dyDescent="0.15">
      <c r="A648" s="181">
        <v>281</v>
      </c>
      <c r="B648" s="71" t="str">
        <f>IF(職歴入力シート!C565="昭和","S",IF(職歴入力シート!C565="平成","H",IF(職歴入力シート!C565="令和","R","")))</f>
        <v/>
      </c>
      <c r="C648" s="51">
        <f>職歴入力シート!D565</f>
        <v>0</v>
      </c>
      <c r="D648" s="55">
        <f>職歴入力シート!E565</f>
        <v>0</v>
      </c>
      <c r="E648" s="52">
        <f>職歴入力シート!F565</f>
        <v>0</v>
      </c>
      <c r="F648" s="184">
        <f>職歴入力シート!G565</f>
        <v>0</v>
      </c>
      <c r="G648" s="184"/>
      <c r="H648" s="184"/>
      <c r="I648" s="184"/>
      <c r="J648" s="184"/>
      <c r="K648" s="184"/>
      <c r="L648" s="186">
        <f>職歴入力シート!H565</f>
        <v>0</v>
      </c>
      <c r="M648" s="187"/>
      <c r="N648" s="188"/>
      <c r="O648" s="184">
        <f>職歴入力シート!I565</f>
        <v>0</v>
      </c>
      <c r="P648" s="184"/>
      <c r="Q648" s="184"/>
      <c r="R648" s="184">
        <f>職歴入力シート!J565</f>
        <v>0</v>
      </c>
      <c r="S648" s="184"/>
      <c r="T648" s="189"/>
      <c r="V648" s="191" t="str">
        <f t="shared" si="622"/>
        <v/>
      </c>
      <c r="W648" s="193"/>
      <c r="X648" s="195"/>
      <c r="Z648" s="78" t="str">
        <f t="shared" si="606"/>
        <v>0</v>
      </c>
      <c r="AA648" s="77">
        <f t="shared" si="607"/>
        <v>0</v>
      </c>
      <c r="AB648" s="77">
        <f t="shared" si="608"/>
        <v>0</v>
      </c>
      <c r="AC648" s="79" t="str">
        <f t="shared" si="609"/>
        <v>33.0.0</v>
      </c>
      <c r="AD648" s="179" t="str">
        <f t="shared" ref="AD648" si="655">IFERROR((YEAR(AC649)-YEAR(AC648))*12+(MONTH(AC649)-MONTH(AC648))+1,"")</f>
        <v/>
      </c>
      <c r="AE648" s="180" t="str">
        <f>IF(AD648=1,"sm","ac")</f>
        <v>ac</v>
      </c>
      <c r="AF648" s="80" t="str">
        <f t="shared" ref="AF648" si="656">IFERROR((YEAR(AC648)-YEAR(AC647))*12+(MONTH(AC648)-MONTH(AC647))+1,"")</f>
        <v/>
      </c>
      <c r="AG648" s="79" t="str">
        <f>IF(AF648=1,"sm","ac")</f>
        <v>ac</v>
      </c>
      <c r="AH648" s="84"/>
      <c r="AI648" s="83"/>
      <c r="AJ648" s="78" t="str">
        <f t="shared" si="649"/>
        <v/>
      </c>
      <c r="AK648" s="77" t="str">
        <f t="shared" si="612"/>
        <v/>
      </c>
      <c r="AL648" s="77" t="str">
        <f t="shared" si="650"/>
        <v/>
      </c>
      <c r="AM648" s="81" t="str">
        <f>IF(AND(AE648="sm",AG648="sm",AI649="sm"),AO648,IF(AND(AE648="sm",AG648="sm",AI649="ac"),AP648,IF(AND(AE648="sm",AG648="ac",AI649="sm"),AQ648,IF(AND(AE648="sm",AG648="ac",AI649="ac"),AR648,IF(AND(AE648="ac",AG648="sm",AI649="sm"),AS648,IF(AND(AE648="ac",AG648="sm",AI649="ac"),AT648,IF(AND(AE648="ac",AG648="ac",AI649="sm"),AU648,IF(AND(AE648="ac",AG648="ac",AI649="ac"),AV648,"－"))))))))</f>
        <v/>
      </c>
      <c r="AN648" s="77"/>
      <c r="AO648" s="77" t="e">
        <f>IF(OR(AF648&lt;=0,AH649&lt;=0),"／",IF(AL649-AL648+1&gt;=AK648/2,AD648,IF(AL647-AL646+1&gt;AL649-AL648+1,AD648-1,AD648)))</f>
        <v>#VALUE!</v>
      </c>
      <c r="AP648" s="77" t="e">
        <f>IF(OR(AF648&lt;=0,AH649&lt;=0),"／",IF(AL648&lt;=AK648/2+1,AD648,AD648-1))</f>
        <v>#VALUE!</v>
      </c>
      <c r="AQ648" s="77" t="e">
        <f>IF(OR(AF648&lt;=0,AH649&lt;=0),"／",IF(AL649&lt;AK649/2,AD648-1,AD648))</f>
        <v>#VALUE!</v>
      </c>
      <c r="AR648" s="77" t="str">
        <f>IF(OR(AF648&lt;=0,AH649&lt;=0),"／",AD648)</f>
        <v/>
      </c>
      <c r="AS648" s="77" t="e">
        <f>IF(OR(AF648&lt;=0,AH649&lt;=0),"／",IF(AND(AL648&gt;=AK648/2+1,AL649&gt;=AK649/2),AD648-1,IF(AND(AL648&gt;=AK648/2+1,AL649&lt;AK649/2+1),AD648-2,IF(AND(AL648&lt;=AK648/2,AL649&gt;=AK649/2),AD648,IF(AND(AL648&lt;=AK648/2,AL649&lt;AK649/2),AD648-1,AD648)))))</f>
        <v>#VALUE!</v>
      </c>
      <c r="AT648" s="77" t="e">
        <f>IF(OR(AF648&lt;=0,AH649&lt;=0),"／",IF(AL648&lt;(AK648/2+1),AD648,AD648-1))</f>
        <v>#VALUE!</v>
      </c>
      <c r="AU648" s="77" t="e">
        <f>IF(OR(AF648&lt;=0,AH649&lt;=0),"／",IF(AL649&gt;=AK649/2,AD648,AD648-1))</f>
        <v>#VALUE!</v>
      </c>
      <c r="AV648" s="77" t="str">
        <f>IF(OR(AF648&lt;=0,AH649&lt;=0),"／",AD648)</f>
        <v/>
      </c>
      <c r="AW648" s="77"/>
    </row>
    <row r="649" spans="1:49" x14ac:dyDescent="0.15">
      <c r="A649" s="181"/>
      <c r="B649" s="72" t="str">
        <f>IF(職歴入力シート!C566="昭和","S",IF(職歴入力シート!C566="平成","H",IF(職歴入力シート!C566="令和","R","")))</f>
        <v/>
      </c>
      <c r="C649" s="53">
        <f>職歴入力シート!D566</f>
        <v>0</v>
      </c>
      <c r="D649" s="56">
        <f>職歴入力シート!E566</f>
        <v>0</v>
      </c>
      <c r="E649" s="54">
        <f>職歴入力シート!F566</f>
        <v>0</v>
      </c>
      <c r="F649" s="200"/>
      <c r="G649" s="200"/>
      <c r="H649" s="200"/>
      <c r="I649" s="200"/>
      <c r="J649" s="200"/>
      <c r="K649" s="200"/>
      <c r="L649" s="205">
        <f>職歴入力シート!H566</f>
        <v>0</v>
      </c>
      <c r="M649" s="206"/>
      <c r="N649" s="207"/>
      <c r="O649" s="200"/>
      <c r="P649" s="200"/>
      <c r="Q649" s="200"/>
      <c r="R649" s="200"/>
      <c r="S649" s="200"/>
      <c r="T649" s="201"/>
      <c r="V649" s="202"/>
      <c r="W649" s="203"/>
      <c r="X649" s="204"/>
      <c r="Z649" s="78" t="str">
        <f t="shared" si="606"/>
        <v>0</v>
      </c>
      <c r="AA649" s="77">
        <f t="shared" si="607"/>
        <v>0</v>
      </c>
      <c r="AB649" s="77">
        <f t="shared" si="608"/>
        <v>0</v>
      </c>
      <c r="AC649" s="79" t="str">
        <f t="shared" si="609"/>
        <v>33.0.0</v>
      </c>
      <c r="AD649" s="179"/>
      <c r="AE649" s="180"/>
      <c r="AF649" s="79"/>
      <c r="AG649" s="79"/>
      <c r="AH649" s="80" t="str">
        <f>IFERROR((YEAR(AC650)-YEAR(AC649))*12+(MONTH(AC650)-MONTH(AC649))+1,"")</f>
        <v/>
      </c>
      <c r="AI649" s="79" t="str">
        <f>IF(AH649=1,"sm","ac")</f>
        <v>ac</v>
      </c>
      <c r="AJ649" s="78" t="str">
        <f t="shared" si="649"/>
        <v/>
      </c>
      <c r="AK649" s="77" t="str">
        <f t="shared" si="612"/>
        <v/>
      </c>
      <c r="AL649" s="77" t="str">
        <f t="shared" si="650"/>
        <v/>
      </c>
      <c r="AM649" s="82"/>
      <c r="AN649" s="77"/>
      <c r="AO649" s="77"/>
      <c r="AP649" s="77"/>
      <c r="AQ649" s="77"/>
      <c r="AR649" s="77"/>
      <c r="AS649" s="77"/>
      <c r="AT649" s="77"/>
      <c r="AU649" s="77"/>
      <c r="AV649" s="77"/>
      <c r="AW649" s="77"/>
    </row>
    <row r="650" spans="1:49" ht="13.5" customHeight="1" x14ac:dyDescent="0.15">
      <c r="A650" s="181">
        <v>282</v>
      </c>
      <c r="B650" s="71" t="str">
        <f>IF(職歴入力シート!C567="昭和","S",IF(職歴入力シート!C567="平成","H",IF(職歴入力シート!C567="令和","R","")))</f>
        <v/>
      </c>
      <c r="C650" s="51">
        <f>職歴入力シート!D567</f>
        <v>0</v>
      </c>
      <c r="D650" s="55">
        <f>職歴入力シート!E567</f>
        <v>0</v>
      </c>
      <c r="E650" s="52">
        <f>職歴入力シート!F567</f>
        <v>0</v>
      </c>
      <c r="F650" s="184">
        <f>職歴入力シート!G567</f>
        <v>0</v>
      </c>
      <c r="G650" s="184"/>
      <c r="H650" s="184"/>
      <c r="I650" s="184"/>
      <c r="J650" s="184"/>
      <c r="K650" s="184"/>
      <c r="L650" s="186">
        <f>職歴入力シート!H567</f>
        <v>0</v>
      </c>
      <c r="M650" s="187"/>
      <c r="N650" s="188"/>
      <c r="O650" s="184">
        <f>職歴入力シート!I567</f>
        <v>0</v>
      </c>
      <c r="P650" s="184"/>
      <c r="Q650" s="184"/>
      <c r="R650" s="184">
        <f>職歴入力シート!J567</f>
        <v>0</v>
      </c>
      <c r="S650" s="184"/>
      <c r="T650" s="189"/>
      <c r="V650" s="191" t="str">
        <f t="shared" si="622"/>
        <v/>
      </c>
      <c r="W650" s="193"/>
      <c r="X650" s="195"/>
      <c r="Z650" s="78" t="str">
        <f t="shared" si="606"/>
        <v>0</v>
      </c>
      <c r="AA650" s="77">
        <f t="shared" si="607"/>
        <v>0</v>
      </c>
      <c r="AB650" s="77">
        <f t="shared" si="608"/>
        <v>0</v>
      </c>
      <c r="AC650" s="79" t="str">
        <f t="shared" si="609"/>
        <v>33.0.0</v>
      </c>
      <c r="AD650" s="179" t="str">
        <f t="shared" ref="AD650" si="657">IFERROR((YEAR(AC651)-YEAR(AC650))*12+(MONTH(AC651)-MONTH(AC650))+1,"")</f>
        <v/>
      </c>
      <c r="AE650" s="180" t="str">
        <f>IF(AD650=1,"sm","ac")</f>
        <v>ac</v>
      </c>
      <c r="AF650" s="80" t="str">
        <f t="shared" ref="AF650" si="658">IFERROR((YEAR(AC650)-YEAR(AC649))*12+(MONTH(AC650)-MONTH(AC649))+1,"")</f>
        <v/>
      </c>
      <c r="AG650" s="79" t="str">
        <f>IF(AF650=1,"sm","ac")</f>
        <v>ac</v>
      </c>
      <c r="AH650" s="84"/>
      <c r="AI650" s="83"/>
      <c r="AJ650" s="78" t="str">
        <f t="shared" si="649"/>
        <v/>
      </c>
      <c r="AK650" s="77" t="str">
        <f t="shared" si="612"/>
        <v/>
      </c>
      <c r="AL650" s="77" t="str">
        <f t="shared" si="650"/>
        <v/>
      </c>
      <c r="AM650" s="81" t="str">
        <f>IF(AND(AE650="sm",AG650="sm",AI651="sm"),AO650,IF(AND(AE650="sm",AG650="sm",AI651="ac"),AP650,IF(AND(AE650="sm",AG650="ac",AI651="sm"),AQ650,IF(AND(AE650="sm",AG650="ac",AI651="ac"),AR650,IF(AND(AE650="ac",AG650="sm",AI651="sm"),AS650,IF(AND(AE650="ac",AG650="sm",AI651="ac"),AT650,IF(AND(AE650="ac",AG650="ac",AI651="sm"),AU650,IF(AND(AE650="ac",AG650="ac",AI651="ac"),AV650,"－"))))))))</f>
        <v/>
      </c>
      <c r="AN650" s="77"/>
      <c r="AO650" s="77" t="e">
        <f>IF(OR(AF650&lt;=0,AH651&lt;=0),"／",IF(AL651-AL650+1&gt;=AK650/2,AD650,IF(AL649-AL648+1&gt;AL651-AL650+1,AD650-1,AD650)))</f>
        <v>#VALUE!</v>
      </c>
      <c r="AP650" s="77" t="e">
        <f>IF(OR(AF650&lt;=0,AH651&lt;=0),"／",IF(AL650&lt;=AK650/2+1,AD650,AD650-1))</f>
        <v>#VALUE!</v>
      </c>
      <c r="AQ650" s="77" t="e">
        <f>IF(OR(AF650&lt;=0,AH651&lt;=0),"／",IF(AL651&lt;AK651/2,AD650-1,AD650))</f>
        <v>#VALUE!</v>
      </c>
      <c r="AR650" s="77" t="str">
        <f>IF(OR(AF650&lt;=0,AH651&lt;=0),"／",AD650)</f>
        <v/>
      </c>
      <c r="AS650" s="77" t="e">
        <f>IF(OR(AF650&lt;=0,AH651&lt;=0),"／",IF(AND(AL650&gt;=AK650/2+1,AL651&gt;=AK651/2),AD650-1,IF(AND(AL650&gt;=AK650/2+1,AL651&lt;AK651/2+1),AD650-2,IF(AND(AL650&lt;=AK650/2,AL651&gt;=AK651/2),AD650,IF(AND(AL650&lt;=AK650/2,AL651&lt;AK651/2),AD650-1,AD650)))))</f>
        <v>#VALUE!</v>
      </c>
      <c r="AT650" s="77" t="e">
        <f>IF(OR(AF650&lt;=0,AH651&lt;=0),"／",IF(AL650&lt;(AK650/2+1),AD650,AD650-1))</f>
        <v>#VALUE!</v>
      </c>
      <c r="AU650" s="77" t="e">
        <f>IF(OR(AF650&lt;=0,AH651&lt;=0),"／",IF(AL651&gt;=AK651/2,AD650,AD650-1))</f>
        <v>#VALUE!</v>
      </c>
      <c r="AV650" s="77" t="str">
        <f>IF(OR(AF650&lt;=0,AH651&lt;=0),"／",AD650)</f>
        <v/>
      </c>
      <c r="AW650" s="77"/>
    </row>
    <row r="651" spans="1:49" x14ac:dyDescent="0.15">
      <c r="A651" s="181"/>
      <c r="B651" s="72" t="str">
        <f>IF(職歴入力シート!C568="昭和","S",IF(職歴入力シート!C568="平成","H",IF(職歴入力シート!C568="令和","R","")))</f>
        <v/>
      </c>
      <c r="C651" s="53">
        <f>職歴入力シート!D568</f>
        <v>0</v>
      </c>
      <c r="D651" s="56">
        <f>職歴入力シート!E568</f>
        <v>0</v>
      </c>
      <c r="E651" s="54">
        <f>職歴入力シート!F568</f>
        <v>0</v>
      </c>
      <c r="F651" s="200"/>
      <c r="G651" s="200"/>
      <c r="H651" s="200"/>
      <c r="I651" s="200"/>
      <c r="J651" s="200"/>
      <c r="K651" s="200"/>
      <c r="L651" s="205">
        <f>職歴入力シート!H568</f>
        <v>0</v>
      </c>
      <c r="M651" s="206"/>
      <c r="N651" s="207"/>
      <c r="O651" s="200"/>
      <c r="P651" s="200"/>
      <c r="Q651" s="200"/>
      <c r="R651" s="200"/>
      <c r="S651" s="200"/>
      <c r="T651" s="201"/>
      <c r="V651" s="202"/>
      <c r="W651" s="203"/>
      <c r="X651" s="204"/>
      <c r="Z651" s="78" t="str">
        <f t="shared" si="606"/>
        <v>0</v>
      </c>
      <c r="AA651" s="77">
        <f t="shared" si="607"/>
        <v>0</v>
      </c>
      <c r="AB651" s="77">
        <f t="shared" si="608"/>
        <v>0</v>
      </c>
      <c r="AC651" s="79" t="str">
        <f t="shared" si="609"/>
        <v>33.0.0</v>
      </c>
      <c r="AD651" s="179"/>
      <c r="AE651" s="180"/>
      <c r="AF651" s="79"/>
      <c r="AG651" s="79"/>
      <c r="AH651" s="80" t="str">
        <f>IFERROR((YEAR(AC652)-YEAR(AC651))*12+(MONTH(AC652)-MONTH(AC651))+1,"")</f>
        <v/>
      </c>
      <c r="AI651" s="79" t="str">
        <f>IF(AH651=1,"sm","ac")</f>
        <v>ac</v>
      </c>
      <c r="AJ651" s="78" t="str">
        <f t="shared" si="649"/>
        <v/>
      </c>
      <c r="AK651" s="77" t="str">
        <f t="shared" si="612"/>
        <v/>
      </c>
      <c r="AL651" s="77" t="str">
        <f t="shared" si="650"/>
        <v/>
      </c>
      <c r="AM651" s="82"/>
      <c r="AN651" s="77"/>
      <c r="AO651" s="77"/>
      <c r="AP651" s="77"/>
      <c r="AQ651" s="77"/>
      <c r="AR651" s="77"/>
      <c r="AS651" s="77"/>
      <c r="AT651" s="77"/>
      <c r="AU651" s="77"/>
      <c r="AV651" s="77"/>
      <c r="AW651" s="77"/>
    </row>
    <row r="652" spans="1:49" ht="13.5" customHeight="1" x14ac:dyDescent="0.15">
      <c r="A652" s="181">
        <v>283</v>
      </c>
      <c r="B652" s="71" t="str">
        <f>IF(職歴入力シート!C569="昭和","S",IF(職歴入力シート!C569="平成","H",IF(職歴入力シート!C569="令和","R","")))</f>
        <v/>
      </c>
      <c r="C652" s="51">
        <f>職歴入力シート!D569</f>
        <v>0</v>
      </c>
      <c r="D652" s="55">
        <f>職歴入力シート!E569</f>
        <v>0</v>
      </c>
      <c r="E652" s="52">
        <f>職歴入力シート!F569</f>
        <v>0</v>
      </c>
      <c r="F652" s="184">
        <f>職歴入力シート!G569</f>
        <v>0</v>
      </c>
      <c r="G652" s="184"/>
      <c r="H652" s="184"/>
      <c r="I652" s="184"/>
      <c r="J652" s="184"/>
      <c r="K652" s="184"/>
      <c r="L652" s="186">
        <f>職歴入力シート!H569</f>
        <v>0</v>
      </c>
      <c r="M652" s="187"/>
      <c r="N652" s="188"/>
      <c r="O652" s="184">
        <f>職歴入力シート!I569</f>
        <v>0</v>
      </c>
      <c r="P652" s="184"/>
      <c r="Q652" s="184"/>
      <c r="R652" s="184">
        <f>職歴入力シート!J569</f>
        <v>0</v>
      </c>
      <c r="S652" s="184"/>
      <c r="T652" s="189"/>
      <c r="V652" s="191" t="str">
        <f t="shared" si="622"/>
        <v/>
      </c>
      <c r="W652" s="193"/>
      <c r="X652" s="195"/>
      <c r="Z652" s="78" t="str">
        <f t="shared" si="606"/>
        <v>0</v>
      </c>
      <c r="AA652" s="77">
        <f t="shared" si="607"/>
        <v>0</v>
      </c>
      <c r="AB652" s="77">
        <f t="shared" si="608"/>
        <v>0</v>
      </c>
      <c r="AC652" s="79" t="str">
        <f t="shared" si="609"/>
        <v>33.0.0</v>
      </c>
      <c r="AD652" s="179" t="str">
        <f t="shared" ref="AD652" si="659">IFERROR((YEAR(AC653)-YEAR(AC652))*12+(MONTH(AC653)-MONTH(AC652))+1,"")</f>
        <v/>
      </c>
      <c r="AE652" s="180" t="str">
        <f>IF(AD652=1,"sm","ac")</f>
        <v>ac</v>
      </c>
      <c r="AF652" s="80" t="str">
        <f t="shared" ref="AF652" si="660">IFERROR((YEAR(AC652)-YEAR(AC651))*12+(MONTH(AC652)-MONTH(AC651))+1,"")</f>
        <v/>
      </c>
      <c r="AG652" s="79" t="str">
        <f>IF(AF652=1,"sm","ac")</f>
        <v>ac</v>
      </c>
      <c r="AH652" s="84"/>
      <c r="AI652" s="83"/>
      <c r="AJ652" s="78" t="str">
        <f t="shared" si="649"/>
        <v/>
      </c>
      <c r="AK652" s="77" t="str">
        <f t="shared" si="612"/>
        <v/>
      </c>
      <c r="AL652" s="77" t="str">
        <f t="shared" si="650"/>
        <v/>
      </c>
      <c r="AM652" s="81" t="str">
        <f>IF(AND(AE652="sm",AG652="sm",AI653="sm"),AO652,IF(AND(AE652="sm",AG652="sm",AI653="ac"),AP652,IF(AND(AE652="sm",AG652="ac",AI653="sm"),AQ652,IF(AND(AE652="sm",AG652="ac",AI653="ac"),AR652,IF(AND(AE652="ac",AG652="sm",AI653="sm"),AS652,IF(AND(AE652="ac",AG652="sm",AI653="ac"),AT652,IF(AND(AE652="ac",AG652="ac",AI653="sm"),AU652,IF(AND(AE652="ac",AG652="ac",AI653="ac"),AV652,"－"))))))))</f>
        <v/>
      </c>
      <c r="AN652" s="77"/>
      <c r="AO652" s="77" t="e">
        <f>IF(OR(AF652&lt;=0,AH653&lt;=0),"／",IF(AL653-AL652+1&gt;=AK652/2,AD652,IF(AL651-AL650+1&gt;AL653-AL652+1,AD652-1,AD652)))</f>
        <v>#VALUE!</v>
      </c>
      <c r="AP652" s="77" t="e">
        <f>IF(OR(AF652&lt;=0,AH653&lt;=0),"／",IF(AL652&lt;=AK652/2+1,AD652,AD652-1))</f>
        <v>#VALUE!</v>
      </c>
      <c r="AQ652" s="77" t="e">
        <f>IF(OR(AF652&lt;=0,AH653&lt;=0),"／",IF(AL653&lt;AK653/2,AD652-1,AD652))</f>
        <v>#VALUE!</v>
      </c>
      <c r="AR652" s="77" t="str">
        <f>IF(OR(AF652&lt;=0,AH653&lt;=0),"／",AD652)</f>
        <v/>
      </c>
      <c r="AS652" s="77" t="e">
        <f>IF(OR(AF652&lt;=0,AH653&lt;=0),"／",IF(AND(AL652&gt;=AK652/2+1,AL653&gt;=AK653/2),AD652-1,IF(AND(AL652&gt;=AK652/2+1,AL653&lt;AK653/2+1),AD652-2,IF(AND(AL652&lt;=AK652/2,AL653&gt;=AK653/2),AD652,IF(AND(AL652&lt;=AK652/2,AL653&lt;AK653/2),AD652-1,AD652)))))</f>
        <v>#VALUE!</v>
      </c>
      <c r="AT652" s="77" t="e">
        <f>IF(OR(AF652&lt;=0,AH653&lt;=0),"／",IF(AL652&lt;(AK652/2+1),AD652,AD652-1))</f>
        <v>#VALUE!</v>
      </c>
      <c r="AU652" s="77" t="e">
        <f>IF(OR(AF652&lt;=0,AH653&lt;=0),"／",IF(AL653&gt;=AK653/2,AD652,AD652-1))</f>
        <v>#VALUE!</v>
      </c>
      <c r="AV652" s="77" t="str">
        <f>IF(OR(AF652&lt;=0,AH653&lt;=0),"／",AD652)</f>
        <v/>
      </c>
      <c r="AW652" s="77"/>
    </row>
    <row r="653" spans="1:49" x14ac:dyDescent="0.15">
      <c r="A653" s="181"/>
      <c r="B653" s="72" t="str">
        <f>IF(職歴入力シート!C570="昭和","S",IF(職歴入力シート!C570="平成","H",IF(職歴入力シート!C570="令和","R","")))</f>
        <v/>
      </c>
      <c r="C653" s="53">
        <f>職歴入力シート!D570</f>
        <v>0</v>
      </c>
      <c r="D653" s="56">
        <f>職歴入力シート!E570</f>
        <v>0</v>
      </c>
      <c r="E653" s="54">
        <f>職歴入力シート!F570</f>
        <v>0</v>
      </c>
      <c r="F653" s="200"/>
      <c r="G653" s="200"/>
      <c r="H653" s="200"/>
      <c r="I653" s="200"/>
      <c r="J653" s="200"/>
      <c r="K653" s="200"/>
      <c r="L653" s="205">
        <f>職歴入力シート!H570</f>
        <v>0</v>
      </c>
      <c r="M653" s="206"/>
      <c r="N653" s="207"/>
      <c r="O653" s="200"/>
      <c r="P653" s="200"/>
      <c r="Q653" s="200"/>
      <c r="R653" s="200"/>
      <c r="S653" s="200"/>
      <c r="T653" s="201"/>
      <c r="V653" s="202"/>
      <c r="W653" s="203"/>
      <c r="X653" s="204"/>
      <c r="Z653" s="78" t="str">
        <f t="shared" si="606"/>
        <v>0</v>
      </c>
      <c r="AA653" s="77">
        <f t="shared" si="607"/>
        <v>0</v>
      </c>
      <c r="AB653" s="77">
        <f t="shared" si="608"/>
        <v>0</v>
      </c>
      <c r="AC653" s="79" t="str">
        <f t="shared" si="609"/>
        <v>33.0.0</v>
      </c>
      <c r="AD653" s="179"/>
      <c r="AE653" s="180"/>
      <c r="AF653" s="79"/>
      <c r="AG653" s="79"/>
      <c r="AH653" s="80" t="str">
        <f>IFERROR((YEAR(AC654)-YEAR(AC653))*12+(MONTH(AC654)-MONTH(AC653))+1,"")</f>
        <v/>
      </c>
      <c r="AI653" s="79" t="str">
        <f>IF(AH653=1,"sm","ac")</f>
        <v>ac</v>
      </c>
      <c r="AJ653" s="78" t="str">
        <f t="shared" si="649"/>
        <v/>
      </c>
      <c r="AK653" s="77" t="str">
        <f t="shared" si="612"/>
        <v/>
      </c>
      <c r="AL653" s="77" t="str">
        <f t="shared" si="650"/>
        <v/>
      </c>
      <c r="AM653" s="82"/>
      <c r="AN653" s="77"/>
      <c r="AO653" s="77"/>
      <c r="AP653" s="77"/>
      <c r="AQ653" s="77"/>
      <c r="AR653" s="77"/>
      <c r="AS653" s="77"/>
      <c r="AT653" s="77"/>
      <c r="AU653" s="77"/>
      <c r="AV653" s="77"/>
      <c r="AW653" s="77"/>
    </row>
    <row r="654" spans="1:49" ht="13.5" customHeight="1" x14ac:dyDescent="0.15">
      <c r="A654" s="181">
        <v>284</v>
      </c>
      <c r="B654" s="71" t="str">
        <f>IF(職歴入力シート!C571="昭和","S",IF(職歴入力シート!C571="平成","H",IF(職歴入力シート!C571="令和","R","")))</f>
        <v/>
      </c>
      <c r="C654" s="51">
        <f>職歴入力シート!D571</f>
        <v>0</v>
      </c>
      <c r="D654" s="55">
        <f>職歴入力シート!E571</f>
        <v>0</v>
      </c>
      <c r="E654" s="52">
        <f>職歴入力シート!F571</f>
        <v>0</v>
      </c>
      <c r="F654" s="184">
        <f>職歴入力シート!G571</f>
        <v>0</v>
      </c>
      <c r="G654" s="184"/>
      <c r="H654" s="184"/>
      <c r="I654" s="184"/>
      <c r="J654" s="184"/>
      <c r="K654" s="184"/>
      <c r="L654" s="186">
        <f>職歴入力シート!H571</f>
        <v>0</v>
      </c>
      <c r="M654" s="187"/>
      <c r="N654" s="188"/>
      <c r="O654" s="184">
        <f>職歴入力シート!I571</f>
        <v>0</v>
      </c>
      <c r="P654" s="184"/>
      <c r="Q654" s="184"/>
      <c r="R654" s="184">
        <f>職歴入力シート!J571</f>
        <v>0</v>
      </c>
      <c r="S654" s="184"/>
      <c r="T654" s="189"/>
      <c r="V654" s="191" t="str">
        <f t="shared" si="622"/>
        <v/>
      </c>
      <c r="W654" s="193"/>
      <c r="X654" s="195"/>
      <c r="Z654" s="78" t="str">
        <f t="shared" si="606"/>
        <v>0</v>
      </c>
      <c r="AA654" s="77">
        <f t="shared" si="607"/>
        <v>0</v>
      </c>
      <c r="AB654" s="77">
        <f t="shared" si="608"/>
        <v>0</v>
      </c>
      <c r="AC654" s="79" t="str">
        <f t="shared" si="609"/>
        <v>33.0.0</v>
      </c>
      <c r="AD654" s="179" t="str">
        <f t="shared" ref="AD654" si="661">IFERROR((YEAR(AC655)-YEAR(AC654))*12+(MONTH(AC655)-MONTH(AC654))+1,"")</f>
        <v/>
      </c>
      <c r="AE654" s="180" t="str">
        <f>IF(AD654=1,"sm","ac")</f>
        <v>ac</v>
      </c>
      <c r="AF654" s="80" t="str">
        <f t="shared" ref="AF654" si="662">IFERROR((YEAR(AC654)-YEAR(AC653))*12+(MONTH(AC654)-MONTH(AC653))+1,"")</f>
        <v/>
      </c>
      <c r="AG654" s="79" t="str">
        <f>IF(AF654=1,"sm","ac")</f>
        <v>ac</v>
      </c>
      <c r="AH654" s="84"/>
      <c r="AI654" s="83"/>
      <c r="AJ654" s="78" t="str">
        <f t="shared" si="649"/>
        <v/>
      </c>
      <c r="AK654" s="77" t="str">
        <f t="shared" si="612"/>
        <v/>
      </c>
      <c r="AL654" s="77" t="str">
        <f t="shared" si="650"/>
        <v/>
      </c>
      <c r="AM654" s="81" t="str">
        <f>IF(AND(AE654="sm",AG654="sm",AI655="sm"),AO654,IF(AND(AE654="sm",AG654="sm",AI655="ac"),AP654,IF(AND(AE654="sm",AG654="ac",AI655="sm"),AQ654,IF(AND(AE654="sm",AG654="ac",AI655="ac"),AR654,IF(AND(AE654="ac",AG654="sm",AI655="sm"),AS654,IF(AND(AE654="ac",AG654="sm",AI655="ac"),AT654,IF(AND(AE654="ac",AG654="ac",AI655="sm"),AU654,IF(AND(AE654="ac",AG654="ac",AI655="ac"),AV654,"－"))))))))</f>
        <v/>
      </c>
      <c r="AN654" s="77"/>
      <c r="AO654" s="77" t="e">
        <f>IF(OR(AF654&lt;=0,AH655&lt;=0),"／",IF(AL655-AL654+1&gt;=AK654/2,AD654,IF(AL653-AL652+1&gt;AL655-AL654+1,AD654-1,AD654)))</f>
        <v>#VALUE!</v>
      </c>
      <c r="AP654" s="77" t="e">
        <f>IF(OR(AF654&lt;=0,AH655&lt;=0),"／",IF(AL654&lt;=AK654/2+1,AD654,AD654-1))</f>
        <v>#VALUE!</v>
      </c>
      <c r="AQ654" s="77" t="e">
        <f>IF(OR(AF654&lt;=0,AH655&lt;=0),"／",IF(AL655&lt;AK655/2,AD654-1,AD654))</f>
        <v>#VALUE!</v>
      </c>
      <c r="AR654" s="77" t="str">
        <f>IF(OR(AF654&lt;=0,AH655&lt;=0),"／",AD654)</f>
        <v/>
      </c>
      <c r="AS654" s="77" t="e">
        <f>IF(OR(AF654&lt;=0,AH655&lt;=0),"／",IF(AND(AL654&gt;=AK654/2+1,AL655&gt;=AK655/2),AD654-1,IF(AND(AL654&gt;=AK654/2+1,AL655&lt;AK655/2+1),AD654-2,IF(AND(AL654&lt;=AK654/2,AL655&gt;=AK655/2),AD654,IF(AND(AL654&lt;=AK654/2,AL655&lt;AK655/2),AD654-1,AD654)))))</f>
        <v>#VALUE!</v>
      </c>
      <c r="AT654" s="77" t="e">
        <f>IF(OR(AF654&lt;=0,AH655&lt;=0),"／",IF(AL654&lt;(AK654/2+1),AD654,AD654-1))</f>
        <v>#VALUE!</v>
      </c>
      <c r="AU654" s="77" t="e">
        <f>IF(OR(AF654&lt;=0,AH655&lt;=0),"／",IF(AL655&gt;=AK655/2,AD654,AD654-1))</f>
        <v>#VALUE!</v>
      </c>
      <c r="AV654" s="77" t="str">
        <f>IF(OR(AF654&lt;=0,AH655&lt;=0),"／",AD654)</f>
        <v/>
      </c>
      <c r="AW654" s="77"/>
    </row>
    <row r="655" spans="1:49" x14ac:dyDescent="0.15">
      <c r="A655" s="181"/>
      <c r="B655" s="72" t="str">
        <f>IF(職歴入力シート!C572="昭和","S",IF(職歴入力シート!C572="平成","H",IF(職歴入力シート!C572="令和","R","")))</f>
        <v/>
      </c>
      <c r="C655" s="53">
        <f>職歴入力シート!D572</f>
        <v>0</v>
      </c>
      <c r="D655" s="56">
        <f>職歴入力シート!E572</f>
        <v>0</v>
      </c>
      <c r="E655" s="54">
        <f>職歴入力シート!F572</f>
        <v>0</v>
      </c>
      <c r="F655" s="200"/>
      <c r="G655" s="200"/>
      <c r="H655" s="200"/>
      <c r="I655" s="200"/>
      <c r="J655" s="200"/>
      <c r="K655" s="200"/>
      <c r="L655" s="205">
        <f>職歴入力シート!H572</f>
        <v>0</v>
      </c>
      <c r="M655" s="206"/>
      <c r="N655" s="207"/>
      <c r="O655" s="200"/>
      <c r="P655" s="200"/>
      <c r="Q655" s="200"/>
      <c r="R655" s="200"/>
      <c r="S655" s="200"/>
      <c r="T655" s="201"/>
      <c r="V655" s="202"/>
      <c r="W655" s="203"/>
      <c r="X655" s="204"/>
      <c r="Z655" s="78" t="str">
        <f t="shared" si="606"/>
        <v>0</v>
      </c>
      <c r="AA655" s="77">
        <f t="shared" si="607"/>
        <v>0</v>
      </c>
      <c r="AB655" s="77">
        <f t="shared" si="608"/>
        <v>0</v>
      </c>
      <c r="AC655" s="79" t="str">
        <f t="shared" si="609"/>
        <v>33.0.0</v>
      </c>
      <c r="AD655" s="179"/>
      <c r="AE655" s="180"/>
      <c r="AF655" s="79"/>
      <c r="AG655" s="79"/>
      <c r="AH655" s="80" t="str">
        <f>IFERROR((YEAR(AC656)-YEAR(AC655))*12+(MONTH(AC656)-MONTH(AC655))+1,"")</f>
        <v/>
      </c>
      <c r="AI655" s="79" t="str">
        <f>IF(AH655=1,"sm","ac")</f>
        <v>ac</v>
      </c>
      <c r="AJ655" s="78" t="str">
        <f t="shared" si="649"/>
        <v/>
      </c>
      <c r="AK655" s="77" t="str">
        <f t="shared" si="612"/>
        <v/>
      </c>
      <c r="AL655" s="77" t="str">
        <f t="shared" si="650"/>
        <v/>
      </c>
      <c r="AM655" s="82"/>
      <c r="AN655" s="77"/>
      <c r="AO655" s="77"/>
      <c r="AP655" s="77"/>
      <c r="AQ655" s="77"/>
      <c r="AR655" s="77"/>
      <c r="AS655" s="77"/>
      <c r="AT655" s="77"/>
      <c r="AU655" s="77"/>
      <c r="AV655" s="77"/>
      <c r="AW655" s="77"/>
    </row>
    <row r="656" spans="1:49" ht="13.5" customHeight="1" x14ac:dyDescent="0.15">
      <c r="A656" s="181">
        <v>285</v>
      </c>
      <c r="B656" s="71" t="str">
        <f>IF(職歴入力シート!C573="昭和","S",IF(職歴入力シート!C573="平成","H",IF(職歴入力シート!C573="令和","R","")))</f>
        <v/>
      </c>
      <c r="C656" s="51">
        <f>職歴入力シート!D573</f>
        <v>0</v>
      </c>
      <c r="D656" s="55">
        <f>職歴入力シート!E573</f>
        <v>0</v>
      </c>
      <c r="E656" s="52">
        <f>職歴入力シート!F573</f>
        <v>0</v>
      </c>
      <c r="F656" s="184">
        <f>職歴入力シート!G573</f>
        <v>0</v>
      </c>
      <c r="G656" s="184"/>
      <c r="H656" s="184"/>
      <c r="I656" s="184"/>
      <c r="J656" s="184"/>
      <c r="K656" s="184"/>
      <c r="L656" s="186">
        <f>職歴入力シート!H573</f>
        <v>0</v>
      </c>
      <c r="M656" s="187"/>
      <c r="N656" s="188"/>
      <c r="O656" s="184">
        <f>職歴入力シート!I573</f>
        <v>0</v>
      </c>
      <c r="P656" s="184"/>
      <c r="Q656" s="184"/>
      <c r="R656" s="184">
        <f>職歴入力シート!J573</f>
        <v>0</v>
      </c>
      <c r="S656" s="184"/>
      <c r="T656" s="189"/>
      <c r="V656" s="191" t="str">
        <f t="shared" si="622"/>
        <v/>
      </c>
      <c r="W656" s="193"/>
      <c r="X656" s="195"/>
      <c r="Z656" s="78" t="str">
        <f t="shared" si="606"/>
        <v>0</v>
      </c>
      <c r="AA656" s="77">
        <f t="shared" si="607"/>
        <v>0</v>
      </c>
      <c r="AB656" s="77">
        <f t="shared" si="608"/>
        <v>0</v>
      </c>
      <c r="AC656" s="79" t="str">
        <f t="shared" si="609"/>
        <v>33.0.0</v>
      </c>
      <c r="AD656" s="179" t="str">
        <f t="shared" ref="AD656" si="663">IFERROR((YEAR(AC657)-YEAR(AC656))*12+(MONTH(AC657)-MONTH(AC656))+1,"")</f>
        <v/>
      </c>
      <c r="AE656" s="180" t="str">
        <f>IF(AD656=1,"sm","ac")</f>
        <v>ac</v>
      </c>
      <c r="AF656" s="80" t="str">
        <f t="shared" ref="AF656" si="664">IFERROR((YEAR(AC656)-YEAR(AC655))*12+(MONTH(AC656)-MONTH(AC655))+1,"")</f>
        <v/>
      </c>
      <c r="AG656" s="79" t="str">
        <f>IF(AF656=1,"sm","ac")</f>
        <v>ac</v>
      </c>
      <c r="AH656" s="84"/>
      <c r="AI656" s="83"/>
      <c r="AJ656" s="78" t="str">
        <f t="shared" si="649"/>
        <v/>
      </c>
      <c r="AK656" s="77" t="str">
        <f t="shared" si="612"/>
        <v/>
      </c>
      <c r="AL656" s="77" t="str">
        <f t="shared" si="650"/>
        <v/>
      </c>
      <c r="AM656" s="81" t="str">
        <f>IF(AND(AE656="sm",AG656="sm",AI657="sm"),AO656,IF(AND(AE656="sm",AG656="sm",AI657="ac"),AP656,IF(AND(AE656="sm",AG656="ac",AI657="sm"),AQ656,IF(AND(AE656="sm",AG656="ac",AI657="ac"),AR656,IF(AND(AE656="ac",AG656="sm",AI657="sm"),AS656,IF(AND(AE656="ac",AG656="sm",AI657="ac"),AT656,IF(AND(AE656="ac",AG656="ac",AI657="sm"),AU656,IF(AND(AE656="ac",AG656="ac",AI657="ac"),AV656,"－"))))))))</f>
        <v/>
      </c>
      <c r="AN656" s="77"/>
      <c r="AO656" s="77" t="e">
        <f>IF(OR(AF656&lt;=0,AH657&lt;=0),"／",IF(AL657-AL656+1&gt;=AK656/2,AD656,IF(AL655-AL654+1&gt;AL657-AL656+1,AD656-1,AD656)))</f>
        <v>#VALUE!</v>
      </c>
      <c r="AP656" s="77" t="e">
        <f>IF(OR(AF656&lt;=0,AH657&lt;=0),"／",IF(AL656&lt;=AK656/2+1,AD656,AD656-1))</f>
        <v>#VALUE!</v>
      </c>
      <c r="AQ656" s="77" t="e">
        <f>IF(OR(AF656&lt;=0,AH657&lt;=0),"／",IF(AL657&lt;AK657/2,AD656-1,AD656))</f>
        <v>#VALUE!</v>
      </c>
      <c r="AR656" s="77" t="str">
        <f>IF(OR(AF656&lt;=0,AH657&lt;=0),"／",AD656)</f>
        <v/>
      </c>
      <c r="AS656" s="77" t="e">
        <f>IF(OR(AF656&lt;=0,AH657&lt;=0),"／",IF(AND(AL656&gt;=AK656/2+1,AL657&gt;=AK657/2),AD656-1,IF(AND(AL656&gt;=AK656/2+1,AL657&lt;AK657/2+1),AD656-2,IF(AND(AL656&lt;=AK656/2,AL657&gt;=AK657/2),AD656,IF(AND(AL656&lt;=AK656/2,AL657&lt;AK657/2),AD656-1,AD656)))))</f>
        <v>#VALUE!</v>
      </c>
      <c r="AT656" s="77" t="e">
        <f>IF(OR(AF656&lt;=0,AH657&lt;=0),"／",IF(AL656&lt;(AK656/2+1),AD656,AD656-1))</f>
        <v>#VALUE!</v>
      </c>
      <c r="AU656" s="77" t="e">
        <f>IF(OR(AF656&lt;=0,AH657&lt;=0),"／",IF(AL657&gt;=AK657/2,AD656,AD656-1))</f>
        <v>#VALUE!</v>
      </c>
      <c r="AV656" s="77" t="str">
        <f>IF(OR(AF656&lt;=0,AH657&lt;=0),"／",AD656)</f>
        <v/>
      </c>
      <c r="AW656" s="77"/>
    </row>
    <row r="657" spans="1:49" x14ac:dyDescent="0.15">
      <c r="A657" s="181"/>
      <c r="B657" s="72" t="str">
        <f>IF(職歴入力シート!C574="昭和","S",IF(職歴入力シート!C574="平成","H",IF(職歴入力シート!C574="令和","R","")))</f>
        <v/>
      </c>
      <c r="C657" s="53">
        <f>職歴入力シート!D574</f>
        <v>0</v>
      </c>
      <c r="D657" s="56">
        <f>職歴入力シート!E574</f>
        <v>0</v>
      </c>
      <c r="E657" s="54">
        <f>職歴入力シート!F574</f>
        <v>0</v>
      </c>
      <c r="F657" s="200"/>
      <c r="G657" s="200"/>
      <c r="H657" s="200"/>
      <c r="I657" s="200"/>
      <c r="J657" s="200"/>
      <c r="K657" s="200"/>
      <c r="L657" s="205">
        <f>職歴入力シート!H574</f>
        <v>0</v>
      </c>
      <c r="M657" s="206"/>
      <c r="N657" s="207"/>
      <c r="O657" s="200"/>
      <c r="P657" s="200"/>
      <c r="Q657" s="200"/>
      <c r="R657" s="200"/>
      <c r="S657" s="200"/>
      <c r="T657" s="201"/>
      <c r="V657" s="202"/>
      <c r="W657" s="203"/>
      <c r="X657" s="204"/>
      <c r="Z657" s="78" t="str">
        <f t="shared" si="606"/>
        <v>0</v>
      </c>
      <c r="AA657" s="77">
        <f t="shared" si="607"/>
        <v>0</v>
      </c>
      <c r="AB657" s="77">
        <f t="shared" si="608"/>
        <v>0</v>
      </c>
      <c r="AC657" s="79" t="str">
        <f t="shared" si="609"/>
        <v>33.0.0</v>
      </c>
      <c r="AD657" s="179"/>
      <c r="AE657" s="180"/>
      <c r="AF657" s="79"/>
      <c r="AG657" s="79"/>
      <c r="AH657" s="80" t="str">
        <f>IFERROR((YEAR(AC658)-YEAR(AC657))*12+(MONTH(AC658)-MONTH(AC657))+1,"")</f>
        <v/>
      </c>
      <c r="AI657" s="79" t="str">
        <f>IF(AH657=1,"sm","ac")</f>
        <v>ac</v>
      </c>
      <c r="AJ657" s="78" t="str">
        <f t="shared" si="649"/>
        <v/>
      </c>
      <c r="AK657" s="77" t="str">
        <f t="shared" si="612"/>
        <v/>
      </c>
      <c r="AL657" s="77" t="str">
        <f t="shared" si="650"/>
        <v/>
      </c>
      <c r="AM657" s="82"/>
      <c r="AN657" s="77"/>
      <c r="AO657" s="77"/>
      <c r="AP657" s="77"/>
      <c r="AQ657" s="77"/>
      <c r="AR657" s="77"/>
      <c r="AS657" s="77"/>
      <c r="AT657" s="77"/>
      <c r="AU657" s="77"/>
      <c r="AV657" s="77"/>
      <c r="AW657" s="77"/>
    </row>
    <row r="658" spans="1:49" ht="13.5" customHeight="1" x14ac:dyDescent="0.15">
      <c r="A658" s="181">
        <v>286</v>
      </c>
      <c r="B658" s="71" t="str">
        <f>IF(職歴入力シート!C575="昭和","S",IF(職歴入力シート!C575="平成","H",IF(職歴入力シート!C575="令和","R","")))</f>
        <v/>
      </c>
      <c r="C658" s="51">
        <f>職歴入力シート!D575</f>
        <v>0</v>
      </c>
      <c r="D658" s="55">
        <f>職歴入力シート!E575</f>
        <v>0</v>
      </c>
      <c r="E658" s="52">
        <f>職歴入力シート!F575</f>
        <v>0</v>
      </c>
      <c r="F658" s="184">
        <f>職歴入力シート!G575</f>
        <v>0</v>
      </c>
      <c r="G658" s="184"/>
      <c r="H658" s="184"/>
      <c r="I658" s="184"/>
      <c r="J658" s="184"/>
      <c r="K658" s="184"/>
      <c r="L658" s="186">
        <f>職歴入力シート!H575</f>
        <v>0</v>
      </c>
      <c r="M658" s="187"/>
      <c r="N658" s="188"/>
      <c r="O658" s="184">
        <f>職歴入力シート!I575</f>
        <v>0</v>
      </c>
      <c r="P658" s="184"/>
      <c r="Q658" s="184"/>
      <c r="R658" s="184">
        <f>職歴入力シート!J575</f>
        <v>0</v>
      </c>
      <c r="S658" s="184"/>
      <c r="T658" s="189"/>
      <c r="V658" s="191" t="str">
        <f t="shared" si="622"/>
        <v/>
      </c>
      <c r="W658" s="193"/>
      <c r="X658" s="195"/>
      <c r="Z658" s="78" t="str">
        <f t="shared" si="606"/>
        <v>0</v>
      </c>
      <c r="AA658" s="77">
        <f t="shared" si="607"/>
        <v>0</v>
      </c>
      <c r="AB658" s="77">
        <f t="shared" si="608"/>
        <v>0</v>
      </c>
      <c r="AC658" s="79" t="str">
        <f t="shared" si="609"/>
        <v>33.0.0</v>
      </c>
      <c r="AD658" s="179" t="str">
        <f t="shared" ref="AD658" si="665">IFERROR((YEAR(AC659)-YEAR(AC658))*12+(MONTH(AC659)-MONTH(AC658))+1,"")</f>
        <v/>
      </c>
      <c r="AE658" s="180" t="str">
        <f>IF(AD658=1,"sm","ac")</f>
        <v>ac</v>
      </c>
      <c r="AF658" s="80" t="str">
        <f t="shared" ref="AF658" si="666">IFERROR((YEAR(AC658)-YEAR(AC657))*12+(MONTH(AC658)-MONTH(AC657))+1,"")</f>
        <v/>
      </c>
      <c r="AG658" s="79" t="str">
        <f>IF(AF658=1,"sm","ac")</f>
        <v>ac</v>
      </c>
      <c r="AH658" s="84"/>
      <c r="AI658" s="83"/>
      <c r="AJ658" s="78" t="str">
        <f t="shared" si="649"/>
        <v/>
      </c>
      <c r="AK658" s="77" t="str">
        <f t="shared" si="612"/>
        <v/>
      </c>
      <c r="AL658" s="77" t="str">
        <f t="shared" si="650"/>
        <v/>
      </c>
      <c r="AM658" s="81" t="str">
        <f>IF(AND(AE658="sm",AG658="sm",AI659="sm"),AO658,IF(AND(AE658="sm",AG658="sm",AI659="ac"),AP658,IF(AND(AE658="sm",AG658="ac",AI659="sm"),AQ658,IF(AND(AE658="sm",AG658="ac",AI659="ac"),AR658,IF(AND(AE658="ac",AG658="sm",AI659="sm"),AS658,IF(AND(AE658="ac",AG658="sm",AI659="ac"),AT658,IF(AND(AE658="ac",AG658="ac",AI659="sm"),AU658,IF(AND(AE658="ac",AG658="ac",AI659="ac"),AV658,"－"))))))))</f>
        <v/>
      </c>
      <c r="AN658" s="77"/>
      <c r="AO658" s="77" t="e">
        <f>IF(OR(AF658&lt;=0,AH659&lt;=0),"／",IF(AL659-AL658+1&gt;=AK658/2,AD658,IF(AL657-AL656+1&gt;AL659-AL658+1,AD658-1,AD658)))</f>
        <v>#VALUE!</v>
      </c>
      <c r="AP658" s="77" t="e">
        <f>IF(OR(AF658&lt;=0,AH659&lt;=0),"／",IF(AL658&lt;=AK658/2+1,AD658,AD658-1))</f>
        <v>#VALUE!</v>
      </c>
      <c r="AQ658" s="77" t="e">
        <f>IF(OR(AF658&lt;=0,AH659&lt;=0),"／",IF(AL659&lt;AK659/2,AD658-1,AD658))</f>
        <v>#VALUE!</v>
      </c>
      <c r="AR658" s="77" t="str">
        <f>IF(OR(AF658&lt;=0,AH659&lt;=0),"／",AD658)</f>
        <v/>
      </c>
      <c r="AS658" s="77" t="e">
        <f>IF(OR(AF658&lt;=0,AH659&lt;=0),"／",IF(AND(AL658&gt;=AK658/2+1,AL659&gt;=AK659/2),AD658-1,IF(AND(AL658&gt;=AK658/2+1,AL659&lt;AK659/2+1),AD658-2,IF(AND(AL658&lt;=AK658/2,AL659&gt;=AK659/2),AD658,IF(AND(AL658&lt;=AK658/2,AL659&lt;AK659/2),AD658-1,AD658)))))</f>
        <v>#VALUE!</v>
      </c>
      <c r="AT658" s="77" t="e">
        <f>IF(OR(AF658&lt;=0,AH659&lt;=0),"／",IF(AL658&lt;(AK658/2+1),AD658,AD658-1))</f>
        <v>#VALUE!</v>
      </c>
      <c r="AU658" s="77" t="e">
        <f>IF(OR(AF658&lt;=0,AH659&lt;=0),"／",IF(AL659&gt;=AK659/2,AD658,AD658-1))</f>
        <v>#VALUE!</v>
      </c>
      <c r="AV658" s="77" t="str">
        <f>IF(OR(AF658&lt;=0,AH659&lt;=0),"／",AD658)</f>
        <v/>
      </c>
      <c r="AW658" s="77"/>
    </row>
    <row r="659" spans="1:49" x14ac:dyDescent="0.15">
      <c r="A659" s="181"/>
      <c r="B659" s="72" t="str">
        <f>IF(職歴入力シート!C576="昭和","S",IF(職歴入力シート!C576="平成","H",IF(職歴入力シート!C576="令和","R","")))</f>
        <v/>
      </c>
      <c r="C659" s="53">
        <f>職歴入力シート!D576</f>
        <v>0</v>
      </c>
      <c r="D659" s="56">
        <f>職歴入力シート!E576</f>
        <v>0</v>
      </c>
      <c r="E659" s="54">
        <f>職歴入力シート!F576</f>
        <v>0</v>
      </c>
      <c r="F659" s="200"/>
      <c r="G659" s="200"/>
      <c r="H659" s="200"/>
      <c r="I659" s="200"/>
      <c r="J659" s="200"/>
      <c r="K659" s="200"/>
      <c r="L659" s="205">
        <f>職歴入力シート!H576</f>
        <v>0</v>
      </c>
      <c r="M659" s="206"/>
      <c r="N659" s="207"/>
      <c r="O659" s="200"/>
      <c r="P659" s="200"/>
      <c r="Q659" s="200"/>
      <c r="R659" s="200"/>
      <c r="S659" s="200"/>
      <c r="T659" s="201"/>
      <c r="V659" s="202"/>
      <c r="W659" s="203"/>
      <c r="X659" s="204"/>
      <c r="Z659" s="78" t="str">
        <f t="shared" si="606"/>
        <v>0</v>
      </c>
      <c r="AA659" s="77">
        <f t="shared" si="607"/>
        <v>0</v>
      </c>
      <c r="AB659" s="77">
        <f t="shared" si="608"/>
        <v>0</v>
      </c>
      <c r="AC659" s="79" t="str">
        <f t="shared" si="609"/>
        <v>33.0.0</v>
      </c>
      <c r="AD659" s="179"/>
      <c r="AE659" s="180"/>
      <c r="AF659" s="79"/>
      <c r="AG659" s="79"/>
      <c r="AH659" s="80" t="str">
        <f>IFERROR((YEAR(AC660)-YEAR(AC659))*12+(MONTH(AC660)-MONTH(AC659))+1,"")</f>
        <v/>
      </c>
      <c r="AI659" s="79" t="str">
        <f>IF(AH659=1,"sm","ac")</f>
        <v>ac</v>
      </c>
      <c r="AJ659" s="78" t="str">
        <f t="shared" si="649"/>
        <v/>
      </c>
      <c r="AK659" s="77" t="str">
        <f t="shared" si="612"/>
        <v/>
      </c>
      <c r="AL659" s="77" t="str">
        <f t="shared" si="650"/>
        <v/>
      </c>
      <c r="AM659" s="82"/>
      <c r="AN659" s="77"/>
      <c r="AO659" s="77"/>
      <c r="AP659" s="77"/>
      <c r="AQ659" s="77"/>
      <c r="AR659" s="77"/>
      <c r="AS659" s="77"/>
      <c r="AT659" s="77"/>
      <c r="AU659" s="77"/>
      <c r="AV659" s="77"/>
      <c r="AW659" s="77"/>
    </row>
    <row r="660" spans="1:49" ht="13.5" customHeight="1" x14ac:dyDescent="0.15">
      <c r="A660" s="181">
        <v>287</v>
      </c>
      <c r="B660" s="71" t="str">
        <f>IF(職歴入力シート!C577="昭和","S",IF(職歴入力シート!C577="平成","H",IF(職歴入力シート!C577="令和","R","")))</f>
        <v/>
      </c>
      <c r="C660" s="51">
        <f>職歴入力シート!D577</f>
        <v>0</v>
      </c>
      <c r="D660" s="55">
        <f>職歴入力シート!E577</f>
        <v>0</v>
      </c>
      <c r="E660" s="52">
        <f>職歴入力シート!F577</f>
        <v>0</v>
      </c>
      <c r="F660" s="184">
        <f>職歴入力シート!G577</f>
        <v>0</v>
      </c>
      <c r="G660" s="184"/>
      <c r="H660" s="184"/>
      <c r="I660" s="184"/>
      <c r="J660" s="184"/>
      <c r="K660" s="184"/>
      <c r="L660" s="186">
        <f>職歴入力シート!H577</f>
        <v>0</v>
      </c>
      <c r="M660" s="187"/>
      <c r="N660" s="188"/>
      <c r="O660" s="184">
        <f>職歴入力シート!I577</f>
        <v>0</v>
      </c>
      <c r="P660" s="184"/>
      <c r="Q660" s="184"/>
      <c r="R660" s="184">
        <f>職歴入力シート!J577</f>
        <v>0</v>
      </c>
      <c r="S660" s="184"/>
      <c r="T660" s="189"/>
      <c r="V660" s="191" t="str">
        <f t="shared" si="622"/>
        <v/>
      </c>
      <c r="W660" s="193"/>
      <c r="X660" s="195"/>
      <c r="Z660" s="78" t="str">
        <f t="shared" si="606"/>
        <v>0</v>
      </c>
      <c r="AA660" s="77">
        <f t="shared" si="607"/>
        <v>0</v>
      </c>
      <c r="AB660" s="77">
        <f t="shared" si="608"/>
        <v>0</v>
      </c>
      <c r="AC660" s="79" t="str">
        <f t="shared" si="609"/>
        <v>33.0.0</v>
      </c>
      <c r="AD660" s="179" t="str">
        <f t="shared" ref="AD660" si="667">IFERROR((YEAR(AC661)-YEAR(AC660))*12+(MONTH(AC661)-MONTH(AC660))+1,"")</f>
        <v/>
      </c>
      <c r="AE660" s="180" t="str">
        <f>IF(AD660=1,"sm","ac")</f>
        <v>ac</v>
      </c>
      <c r="AF660" s="80" t="str">
        <f t="shared" ref="AF660" si="668">IFERROR((YEAR(AC660)-YEAR(AC659))*12+(MONTH(AC660)-MONTH(AC659))+1,"")</f>
        <v/>
      </c>
      <c r="AG660" s="79" t="str">
        <f>IF(AF660=1,"sm","ac")</f>
        <v>ac</v>
      </c>
      <c r="AH660" s="84"/>
      <c r="AI660" s="83"/>
      <c r="AJ660" s="78" t="str">
        <f t="shared" si="649"/>
        <v/>
      </c>
      <c r="AK660" s="77" t="str">
        <f t="shared" si="612"/>
        <v/>
      </c>
      <c r="AL660" s="77" t="str">
        <f t="shared" si="650"/>
        <v/>
      </c>
      <c r="AM660" s="81" t="str">
        <f>IF(AND(AE660="sm",AG660="sm",AI661="sm"),AO660,IF(AND(AE660="sm",AG660="sm",AI661="ac"),AP660,IF(AND(AE660="sm",AG660="ac",AI661="sm"),AQ660,IF(AND(AE660="sm",AG660="ac",AI661="ac"),AR660,IF(AND(AE660="ac",AG660="sm",AI661="sm"),AS660,IF(AND(AE660="ac",AG660="sm",AI661="ac"),AT660,IF(AND(AE660="ac",AG660="ac",AI661="sm"),AU660,IF(AND(AE660="ac",AG660="ac",AI661="ac"),AV660,"－"))))))))</f>
        <v/>
      </c>
      <c r="AN660" s="77"/>
      <c r="AO660" s="77" t="e">
        <f>IF(OR(AF660&lt;=0,AH661&lt;=0),"／",IF(AL661-AL660+1&gt;=AK660/2,AD660,IF(AL659-AL658+1&gt;AL661-AL660+1,AD660-1,AD660)))</f>
        <v>#VALUE!</v>
      </c>
      <c r="AP660" s="77" t="e">
        <f>IF(OR(AF660&lt;=0,AH661&lt;=0),"／",IF(AL660&lt;=AK660/2+1,AD660,AD660-1))</f>
        <v>#VALUE!</v>
      </c>
      <c r="AQ660" s="77" t="e">
        <f>IF(OR(AF660&lt;=0,AH661&lt;=0),"／",IF(AL661&lt;AK661/2,AD660-1,AD660))</f>
        <v>#VALUE!</v>
      </c>
      <c r="AR660" s="77" t="str">
        <f>IF(OR(AF660&lt;=0,AH661&lt;=0),"／",AD660)</f>
        <v/>
      </c>
      <c r="AS660" s="77" t="e">
        <f>IF(OR(AF660&lt;=0,AH661&lt;=0),"／",IF(AND(AL660&gt;=AK660/2+1,AL661&gt;=AK661/2),AD660-1,IF(AND(AL660&gt;=AK660/2+1,AL661&lt;AK661/2+1),AD660-2,IF(AND(AL660&lt;=AK660/2,AL661&gt;=AK661/2),AD660,IF(AND(AL660&lt;=AK660/2,AL661&lt;AK661/2),AD660-1,AD660)))))</f>
        <v>#VALUE!</v>
      </c>
      <c r="AT660" s="77" t="e">
        <f>IF(OR(AF660&lt;=0,AH661&lt;=0),"／",IF(AL660&lt;(AK660/2+1),AD660,AD660-1))</f>
        <v>#VALUE!</v>
      </c>
      <c r="AU660" s="77" t="e">
        <f>IF(OR(AF660&lt;=0,AH661&lt;=0),"／",IF(AL661&gt;=AK661/2,AD660,AD660-1))</f>
        <v>#VALUE!</v>
      </c>
      <c r="AV660" s="77" t="str">
        <f>IF(OR(AF660&lt;=0,AH661&lt;=0),"／",AD660)</f>
        <v/>
      </c>
      <c r="AW660" s="77"/>
    </row>
    <row r="661" spans="1:49" x14ac:dyDescent="0.15">
      <c r="A661" s="181"/>
      <c r="B661" s="72" t="str">
        <f>IF(職歴入力シート!C578="昭和","S",IF(職歴入力シート!C578="平成","H",IF(職歴入力シート!C578="令和","R","")))</f>
        <v/>
      </c>
      <c r="C661" s="53">
        <f>職歴入力シート!D578</f>
        <v>0</v>
      </c>
      <c r="D661" s="56">
        <f>職歴入力シート!E578</f>
        <v>0</v>
      </c>
      <c r="E661" s="54">
        <f>職歴入力シート!F578</f>
        <v>0</v>
      </c>
      <c r="F661" s="200"/>
      <c r="G661" s="200"/>
      <c r="H661" s="200"/>
      <c r="I661" s="200"/>
      <c r="J661" s="200"/>
      <c r="K661" s="200"/>
      <c r="L661" s="205">
        <f>職歴入力シート!H578</f>
        <v>0</v>
      </c>
      <c r="M661" s="206"/>
      <c r="N661" s="207"/>
      <c r="O661" s="200"/>
      <c r="P661" s="200"/>
      <c r="Q661" s="200"/>
      <c r="R661" s="200"/>
      <c r="S661" s="200"/>
      <c r="T661" s="201"/>
      <c r="V661" s="202"/>
      <c r="W661" s="203"/>
      <c r="X661" s="204"/>
      <c r="Z661" s="78" t="str">
        <f t="shared" si="606"/>
        <v>0</v>
      </c>
      <c r="AA661" s="77">
        <f t="shared" si="607"/>
        <v>0</v>
      </c>
      <c r="AB661" s="77">
        <f t="shared" si="608"/>
        <v>0</v>
      </c>
      <c r="AC661" s="79" t="str">
        <f t="shared" si="609"/>
        <v>33.0.0</v>
      </c>
      <c r="AD661" s="179"/>
      <c r="AE661" s="180"/>
      <c r="AF661" s="79"/>
      <c r="AG661" s="79"/>
      <c r="AH661" s="80" t="str">
        <f>IFERROR((YEAR(AC662)-YEAR(AC661))*12+(MONTH(AC662)-MONTH(AC661))+1,"")</f>
        <v/>
      </c>
      <c r="AI661" s="79" t="str">
        <f>IF(AH661=1,"sm","ac")</f>
        <v>ac</v>
      </c>
      <c r="AJ661" s="78" t="str">
        <f t="shared" si="649"/>
        <v/>
      </c>
      <c r="AK661" s="77" t="str">
        <f t="shared" si="612"/>
        <v/>
      </c>
      <c r="AL661" s="77" t="str">
        <f t="shared" si="650"/>
        <v/>
      </c>
      <c r="AM661" s="82"/>
      <c r="AN661" s="77"/>
      <c r="AO661" s="77"/>
      <c r="AP661" s="77"/>
      <c r="AQ661" s="77"/>
      <c r="AR661" s="77"/>
      <c r="AS661" s="77"/>
      <c r="AT661" s="77"/>
      <c r="AU661" s="77"/>
      <c r="AV661" s="77"/>
      <c r="AW661" s="77"/>
    </row>
    <row r="662" spans="1:49" ht="13.5" customHeight="1" x14ac:dyDescent="0.15">
      <c r="A662" s="181">
        <v>288</v>
      </c>
      <c r="B662" s="71" t="str">
        <f>IF(職歴入力シート!C579="昭和","S",IF(職歴入力シート!C579="平成","H",IF(職歴入力シート!C579="令和","R","")))</f>
        <v/>
      </c>
      <c r="C662" s="51">
        <f>職歴入力シート!D579</f>
        <v>0</v>
      </c>
      <c r="D662" s="55">
        <f>職歴入力シート!E579</f>
        <v>0</v>
      </c>
      <c r="E662" s="52">
        <f>職歴入力シート!F579</f>
        <v>0</v>
      </c>
      <c r="F662" s="184">
        <f>職歴入力シート!G579</f>
        <v>0</v>
      </c>
      <c r="G662" s="184"/>
      <c r="H662" s="184"/>
      <c r="I662" s="184"/>
      <c r="J662" s="184"/>
      <c r="K662" s="184"/>
      <c r="L662" s="186">
        <f>職歴入力シート!H579</f>
        <v>0</v>
      </c>
      <c r="M662" s="187"/>
      <c r="N662" s="188"/>
      <c r="O662" s="184">
        <f>職歴入力シート!I579</f>
        <v>0</v>
      </c>
      <c r="P662" s="184"/>
      <c r="Q662" s="184"/>
      <c r="R662" s="184">
        <f>職歴入力シート!J579</f>
        <v>0</v>
      </c>
      <c r="S662" s="184"/>
      <c r="T662" s="189"/>
      <c r="V662" s="191" t="str">
        <f t="shared" si="622"/>
        <v/>
      </c>
      <c r="W662" s="193"/>
      <c r="X662" s="195"/>
      <c r="Z662" s="78" t="str">
        <f t="shared" si="606"/>
        <v>0</v>
      </c>
      <c r="AA662" s="77">
        <f t="shared" si="607"/>
        <v>0</v>
      </c>
      <c r="AB662" s="77">
        <f t="shared" si="608"/>
        <v>0</v>
      </c>
      <c r="AC662" s="79" t="str">
        <f t="shared" si="609"/>
        <v>33.0.0</v>
      </c>
      <c r="AD662" s="179" t="str">
        <f t="shared" ref="AD662" si="669">IFERROR((YEAR(AC663)-YEAR(AC662))*12+(MONTH(AC663)-MONTH(AC662))+1,"")</f>
        <v/>
      </c>
      <c r="AE662" s="180" t="str">
        <f>IF(AD662=1,"sm","ac")</f>
        <v>ac</v>
      </c>
      <c r="AF662" s="80" t="str">
        <f t="shared" ref="AF662" si="670">IFERROR((YEAR(AC662)-YEAR(AC661))*12+(MONTH(AC662)-MONTH(AC661))+1,"")</f>
        <v/>
      </c>
      <c r="AG662" s="79" t="str">
        <f>IF(AF662=1,"sm","ac")</f>
        <v>ac</v>
      </c>
      <c r="AH662" s="84"/>
      <c r="AI662" s="83"/>
      <c r="AJ662" s="78" t="str">
        <f t="shared" si="649"/>
        <v/>
      </c>
      <c r="AK662" s="77" t="str">
        <f t="shared" si="612"/>
        <v/>
      </c>
      <c r="AL662" s="77" t="str">
        <f t="shared" si="650"/>
        <v/>
      </c>
      <c r="AM662" s="81" t="str">
        <f>IF(AND(AE662="sm",AG662="sm",AI663="sm"),AO662,IF(AND(AE662="sm",AG662="sm",AI663="ac"),AP662,IF(AND(AE662="sm",AG662="ac",AI663="sm"),AQ662,IF(AND(AE662="sm",AG662="ac",AI663="ac"),AR662,IF(AND(AE662="ac",AG662="sm",AI663="sm"),AS662,IF(AND(AE662="ac",AG662="sm",AI663="ac"),AT662,IF(AND(AE662="ac",AG662="ac",AI663="sm"),AU662,IF(AND(AE662="ac",AG662="ac",AI663="ac"),AV662,"－"))))))))</f>
        <v/>
      </c>
      <c r="AN662" s="77"/>
      <c r="AO662" s="77" t="e">
        <f>IF(OR(AF662&lt;=0,AH663&lt;=0),"／",IF(AL663-AL662+1&gt;=AK662/2,AD662,IF(AL661-AL660+1&gt;AL663-AL662+1,AD662-1,AD662)))</f>
        <v>#VALUE!</v>
      </c>
      <c r="AP662" s="77" t="e">
        <f>IF(OR(AF662&lt;=0,AH663&lt;=0),"／",IF(AL662&lt;=AK662/2+1,AD662,AD662-1))</f>
        <v>#VALUE!</v>
      </c>
      <c r="AQ662" s="77" t="e">
        <f>IF(OR(AF662&lt;=0,AH663&lt;=0),"／",IF(AL663&lt;AK663/2,AD662-1,AD662))</f>
        <v>#VALUE!</v>
      </c>
      <c r="AR662" s="77" t="str">
        <f>IF(OR(AF662&lt;=0,AH663&lt;=0),"／",AD662)</f>
        <v/>
      </c>
      <c r="AS662" s="77" t="e">
        <f>IF(OR(AF662&lt;=0,AH663&lt;=0),"／",IF(AND(AL662&gt;=AK662/2+1,AL663&gt;=AK663/2),AD662-1,IF(AND(AL662&gt;=AK662/2+1,AL663&lt;AK663/2+1),AD662-2,IF(AND(AL662&lt;=AK662/2,AL663&gt;=AK663/2),AD662,IF(AND(AL662&lt;=AK662/2,AL663&lt;AK663/2),AD662-1,AD662)))))</f>
        <v>#VALUE!</v>
      </c>
      <c r="AT662" s="77" t="e">
        <f>IF(OR(AF662&lt;=0,AH663&lt;=0),"／",IF(AL662&lt;(AK662/2+1),AD662,AD662-1))</f>
        <v>#VALUE!</v>
      </c>
      <c r="AU662" s="77" t="e">
        <f>IF(OR(AF662&lt;=0,AH663&lt;=0),"／",IF(AL663&gt;=AK663/2,AD662,AD662-1))</f>
        <v>#VALUE!</v>
      </c>
      <c r="AV662" s="77" t="str">
        <f>IF(OR(AF662&lt;=0,AH663&lt;=0),"／",AD662)</f>
        <v/>
      </c>
      <c r="AW662" s="77"/>
    </row>
    <row r="663" spans="1:49" x14ac:dyDescent="0.15">
      <c r="A663" s="181"/>
      <c r="B663" s="72" t="str">
        <f>IF(職歴入力シート!C580="昭和","S",IF(職歴入力シート!C580="平成","H",IF(職歴入力シート!C580="令和","R","")))</f>
        <v/>
      </c>
      <c r="C663" s="53">
        <f>職歴入力シート!D580</f>
        <v>0</v>
      </c>
      <c r="D663" s="56">
        <f>職歴入力シート!E580</f>
        <v>0</v>
      </c>
      <c r="E663" s="54">
        <f>職歴入力シート!F580</f>
        <v>0</v>
      </c>
      <c r="F663" s="200"/>
      <c r="G663" s="200"/>
      <c r="H663" s="200"/>
      <c r="I663" s="200"/>
      <c r="J663" s="200"/>
      <c r="K663" s="200"/>
      <c r="L663" s="205">
        <f>職歴入力シート!H580</f>
        <v>0</v>
      </c>
      <c r="M663" s="206"/>
      <c r="N663" s="207"/>
      <c r="O663" s="200"/>
      <c r="P663" s="200"/>
      <c r="Q663" s="200"/>
      <c r="R663" s="200"/>
      <c r="S663" s="200"/>
      <c r="T663" s="201"/>
      <c r="V663" s="202"/>
      <c r="W663" s="203"/>
      <c r="X663" s="204"/>
      <c r="Z663" s="78" t="str">
        <f t="shared" si="606"/>
        <v>0</v>
      </c>
      <c r="AA663" s="77">
        <f t="shared" si="607"/>
        <v>0</v>
      </c>
      <c r="AB663" s="77">
        <f t="shared" si="608"/>
        <v>0</v>
      </c>
      <c r="AC663" s="79" t="str">
        <f t="shared" si="609"/>
        <v>33.0.0</v>
      </c>
      <c r="AD663" s="179"/>
      <c r="AE663" s="180"/>
      <c r="AF663" s="79"/>
      <c r="AG663" s="79"/>
      <c r="AH663" s="80" t="str">
        <f>IFERROR((YEAR(AC664)-YEAR(AC663))*12+(MONTH(AC664)-MONTH(AC663))+1,"")</f>
        <v/>
      </c>
      <c r="AI663" s="79" t="str">
        <f>IF(AH663=1,"sm","ac")</f>
        <v>ac</v>
      </c>
      <c r="AJ663" s="78" t="str">
        <f t="shared" si="649"/>
        <v/>
      </c>
      <c r="AK663" s="77" t="str">
        <f t="shared" si="612"/>
        <v/>
      </c>
      <c r="AL663" s="77" t="str">
        <f t="shared" si="650"/>
        <v/>
      </c>
      <c r="AM663" s="82"/>
      <c r="AN663" s="77"/>
      <c r="AO663" s="77"/>
      <c r="AP663" s="77"/>
      <c r="AQ663" s="77"/>
      <c r="AR663" s="77"/>
      <c r="AS663" s="77"/>
      <c r="AT663" s="77"/>
      <c r="AU663" s="77"/>
      <c r="AV663" s="77"/>
      <c r="AW663" s="77"/>
    </row>
    <row r="664" spans="1:49" ht="13.5" customHeight="1" x14ac:dyDescent="0.15">
      <c r="A664" s="181">
        <v>289</v>
      </c>
      <c r="B664" s="71" t="str">
        <f>IF(職歴入力シート!C581="昭和","S",IF(職歴入力シート!C581="平成","H",IF(職歴入力シート!C581="令和","R","")))</f>
        <v/>
      </c>
      <c r="C664" s="51">
        <f>職歴入力シート!D581</f>
        <v>0</v>
      </c>
      <c r="D664" s="55">
        <f>職歴入力シート!E581</f>
        <v>0</v>
      </c>
      <c r="E664" s="52">
        <f>職歴入力シート!F581</f>
        <v>0</v>
      </c>
      <c r="F664" s="184">
        <f>職歴入力シート!G581</f>
        <v>0</v>
      </c>
      <c r="G664" s="184"/>
      <c r="H664" s="184"/>
      <c r="I664" s="184"/>
      <c r="J664" s="184"/>
      <c r="K664" s="184"/>
      <c r="L664" s="186">
        <f>職歴入力シート!H581</f>
        <v>0</v>
      </c>
      <c r="M664" s="187"/>
      <c r="N664" s="188"/>
      <c r="O664" s="184">
        <f>職歴入力シート!I581</f>
        <v>0</v>
      </c>
      <c r="P664" s="184"/>
      <c r="Q664" s="184"/>
      <c r="R664" s="184">
        <f>職歴入力シート!J581</f>
        <v>0</v>
      </c>
      <c r="S664" s="184"/>
      <c r="T664" s="189"/>
      <c r="V664" s="191" t="str">
        <f t="shared" si="622"/>
        <v/>
      </c>
      <c r="W664" s="193"/>
      <c r="X664" s="195"/>
      <c r="Z664" s="78" t="str">
        <f t="shared" si="606"/>
        <v>0</v>
      </c>
      <c r="AA664" s="77">
        <f t="shared" si="607"/>
        <v>0</v>
      </c>
      <c r="AB664" s="77">
        <f t="shared" si="608"/>
        <v>0</v>
      </c>
      <c r="AC664" s="79" t="str">
        <f t="shared" si="609"/>
        <v>33.0.0</v>
      </c>
      <c r="AD664" s="179" t="str">
        <f t="shared" ref="AD664" si="671">IFERROR((YEAR(AC665)-YEAR(AC664))*12+(MONTH(AC665)-MONTH(AC664))+1,"")</f>
        <v/>
      </c>
      <c r="AE664" s="180" t="str">
        <f>IF(AD664=1,"sm","ac")</f>
        <v>ac</v>
      </c>
      <c r="AF664" s="80" t="str">
        <f t="shared" ref="AF664" si="672">IFERROR((YEAR(AC664)-YEAR(AC663))*12+(MONTH(AC664)-MONTH(AC663))+1,"")</f>
        <v/>
      </c>
      <c r="AG664" s="79" t="str">
        <f>IF(AF664=1,"sm","ac")</f>
        <v>ac</v>
      </c>
      <c r="AH664" s="84"/>
      <c r="AI664" s="83"/>
      <c r="AJ664" s="78" t="str">
        <f t="shared" si="649"/>
        <v/>
      </c>
      <c r="AK664" s="77" t="str">
        <f t="shared" si="612"/>
        <v/>
      </c>
      <c r="AL664" s="77" t="str">
        <f t="shared" si="650"/>
        <v/>
      </c>
      <c r="AM664" s="81" t="str">
        <f>IF(AND(AE664="sm",AG664="sm",AI665="sm"),AO664,IF(AND(AE664="sm",AG664="sm",AI665="ac"),AP664,IF(AND(AE664="sm",AG664="ac",AI665="sm"),AQ664,IF(AND(AE664="sm",AG664="ac",AI665="ac"),AR664,IF(AND(AE664="ac",AG664="sm",AI665="sm"),AS664,IF(AND(AE664="ac",AG664="sm",AI665="ac"),AT664,IF(AND(AE664="ac",AG664="ac",AI665="sm"),AU664,IF(AND(AE664="ac",AG664="ac",AI665="ac"),AV664,"－"))))))))</f>
        <v/>
      </c>
      <c r="AN664" s="77"/>
      <c r="AO664" s="77" t="e">
        <f>IF(OR(AF664&lt;=0,AH665&lt;=0),"／",IF(AL665-AL664+1&gt;=AK664/2,AD664,IF(AL663-AL662+1&gt;AL665-AL664+1,AD664-1,AD664)))</f>
        <v>#VALUE!</v>
      </c>
      <c r="AP664" s="77" t="e">
        <f>IF(OR(AF664&lt;=0,AH665&lt;=0),"／",IF(AL664&lt;=AK664/2+1,AD664,AD664-1))</f>
        <v>#VALUE!</v>
      </c>
      <c r="AQ664" s="77" t="e">
        <f>IF(OR(AF664&lt;=0,AH665&lt;=0),"／",IF(AL665&lt;AK665/2,AD664-1,AD664))</f>
        <v>#VALUE!</v>
      </c>
      <c r="AR664" s="77" t="str">
        <f>IF(OR(AF664&lt;=0,AH665&lt;=0),"／",AD664)</f>
        <v/>
      </c>
      <c r="AS664" s="77" t="e">
        <f>IF(OR(AF664&lt;=0,AH665&lt;=0),"／",IF(AND(AL664&gt;=AK664/2+1,AL665&gt;=AK665/2),AD664-1,IF(AND(AL664&gt;=AK664/2+1,AL665&lt;AK665/2+1),AD664-2,IF(AND(AL664&lt;=AK664/2,AL665&gt;=AK665/2),AD664,IF(AND(AL664&lt;=AK664/2,AL665&lt;AK665/2),AD664-1,AD664)))))</f>
        <v>#VALUE!</v>
      </c>
      <c r="AT664" s="77" t="e">
        <f>IF(OR(AF664&lt;=0,AH665&lt;=0),"／",IF(AL664&lt;(AK664/2+1),AD664,AD664-1))</f>
        <v>#VALUE!</v>
      </c>
      <c r="AU664" s="77" t="e">
        <f>IF(OR(AF664&lt;=0,AH665&lt;=0),"／",IF(AL665&gt;=AK665/2,AD664,AD664-1))</f>
        <v>#VALUE!</v>
      </c>
      <c r="AV664" s="77" t="str">
        <f>IF(OR(AF664&lt;=0,AH665&lt;=0),"／",AD664)</f>
        <v/>
      </c>
      <c r="AW664" s="77"/>
    </row>
    <row r="665" spans="1:49" x14ac:dyDescent="0.15">
      <c r="A665" s="181"/>
      <c r="B665" s="72" t="str">
        <f>IF(職歴入力シート!C582="昭和","S",IF(職歴入力シート!C582="平成","H",IF(職歴入力シート!C582="令和","R","")))</f>
        <v/>
      </c>
      <c r="C665" s="53">
        <f>職歴入力シート!D582</f>
        <v>0</v>
      </c>
      <c r="D665" s="56">
        <f>職歴入力シート!E582</f>
        <v>0</v>
      </c>
      <c r="E665" s="54">
        <f>職歴入力シート!F582</f>
        <v>0</v>
      </c>
      <c r="F665" s="200"/>
      <c r="G665" s="200"/>
      <c r="H665" s="200"/>
      <c r="I665" s="200"/>
      <c r="J665" s="200"/>
      <c r="K665" s="200"/>
      <c r="L665" s="205">
        <f>職歴入力シート!H582</f>
        <v>0</v>
      </c>
      <c r="M665" s="206"/>
      <c r="N665" s="207"/>
      <c r="O665" s="200"/>
      <c r="P665" s="200"/>
      <c r="Q665" s="200"/>
      <c r="R665" s="200"/>
      <c r="S665" s="200"/>
      <c r="T665" s="201"/>
      <c r="V665" s="202"/>
      <c r="W665" s="203"/>
      <c r="X665" s="204"/>
      <c r="Z665" s="78" t="str">
        <f t="shared" si="606"/>
        <v>0</v>
      </c>
      <c r="AA665" s="77">
        <f t="shared" si="607"/>
        <v>0</v>
      </c>
      <c r="AB665" s="77">
        <f t="shared" si="608"/>
        <v>0</v>
      </c>
      <c r="AC665" s="79" t="str">
        <f t="shared" si="609"/>
        <v>33.0.0</v>
      </c>
      <c r="AD665" s="179"/>
      <c r="AE665" s="180"/>
      <c r="AF665" s="79"/>
      <c r="AG665" s="79"/>
      <c r="AH665" s="80" t="str">
        <f>IFERROR((YEAR(AC666)-YEAR(AC665))*12+(MONTH(AC666)-MONTH(AC665))+1,"")</f>
        <v/>
      </c>
      <c r="AI665" s="79" t="str">
        <f>IF(AH665=1,"sm","ac")</f>
        <v>ac</v>
      </c>
      <c r="AJ665" s="78" t="str">
        <f t="shared" si="649"/>
        <v/>
      </c>
      <c r="AK665" s="77" t="str">
        <f t="shared" si="612"/>
        <v/>
      </c>
      <c r="AL665" s="77" t="str">
        <f t="shared" si="650"/>
        <v/>
      </c>
      <c r="AM665" s="82"/>
      <c r="AN665" s="77"/>
      <c r="AO665" s="77"/>
      <c r="AP665" s="77"/>
      <c r="AQ665" s="77"/>
      <c r="AR665" s="77"/>
      <c r="AS665" s="77"/>
      <c r="AT665" s="77"/>
      <c r="AU665" s="77"/>
      <c r="AV665" s="77"/>
      <c r="AW665" s="77"/>
    </row>
    <row r="666" spans="1:49" ht="13.5" customHeight="1" x14ac:dyDescent="0.15">
      <c r="A666" s="181">
        <v>290</v>
      </c>
      <c r="B666" s="71" t="str">
        <f>IF(職歴入力シート!C583="昭和","S",IF(職歴入力シート!C583="平成","H",IF(職歴入力シート!C583="令和","R","")))</f>
        <v/>
      </c>
      <c r="C666" s="51">
        <f>職歴入力シート!D583</f>
        <v>0</v>
      </c>
      <c r="D666" s="55">
        <f>職歴入力シート!E583</f>
        <v>0</v>
      </c>
      <c r="E666" s="52">
        <f>職歴入力シート!F583</f>
        <v>0</v>
      </c>
      <c r="F666" s="184">
        <f>職歴入力シート!G583</f>
        <v>0</v>
      </c>
      <c r="G666" s="184"/>
      <c r="H666" s="184"/>
      <c r="I666" s="184"/>
      <c r="J666" s="184"/>
      <c r="K666" s="184"/>
      <c r="L666" s="186">
        <f>職歴入力シート!H583</f>
        <v>0</v>
      </c>
      <c r="M666" s="187"/>
      <c r="N666" s="188"/>
      <c r="O666" s="184">
        <f>職歴入力シート!I583</f>
        <v>0</v>
      </c>
      <c r="P666" s="184"/>
      <c r="Q666" s="184"/>
      <c r="R666" s="184">
        <f>職歴入力シート!J583</f>
        <v>0</v>
      </c>
      <c r="S666" s="184"/>
      <c r="T666" s="189"/>
      <c r="V666" s="191">
        <f>AM666</f>
        <v>0</v>
      </c>
      <c r="W666" s="193"/>
      <c r="X666" s="195"/>
      <c r="Z666" s="78" t="str">
        <f t="shared" si="606"/>
        <v>0</v>
      </c>
      <c r="AA666" s="77">
        <f t="shared" si="607"/>
        <v>0</v>
      </c>
      <c r="AB666" s="77">
        <f t="shared" si="608"/>
        <v>0</v>
      </c>
      <c r="AC666" s="79" t="str">
        <f>TEXT(Z666,"e")&amp;"."&amp;AA666&amp;"."&amp;AB666</f>
        <v>33.0.0</v>
      </c>
      <c r="AD666" s="179" t="str">
        <f t="shared" ref="AD666" si="673">IFERROR((YEAR(AC667)-YEAR(AC666))*12+(MONTH(AC667)-MONTH(AC666))+1,"")</f>
        <v/>
      </c>
      <c r="AE666" s="180"/>
      <c r="AF666" s="80"/>
      <c r="AG666" s="79"/>
      <c r="AH666" s="84"/>
      <c r="AI666" s="83"/>
      <c r="AJ666" s="78" t="str">
        <f t="shared" si="649"/>
        <v/>
      </c>
      <c r="AK666" s="77" t="str">
        <f t="shared" si="612"/>
        <v/>
      </c>
      <c r="AL666" s="77" t="str">
        <f t="shared" si="650"/>
        <v/>
      </c>
      <c r="AM666" s="77"/>
      <c r="AN666" s="77"/>
      <c r="AO666" s="77"/>
      <c r="AP666" s="77"/>
      <c r="AQ666" s="77"/>
      <c r="AR666" s="77"/>
      <c r="AS666" s="77"/>
      <c r="AT666" s="77"/>
      <c r="AU666" s="77"/>
      <c r="AV666" s="77"/>
      <c r="AW666" s="77"/>
    </row>
    <row r="667" spans="1:49" ht="14.25" thickBot="1" x14ac:dyDescent="0.2">
      <c r="A667" s="182"/>
      <c r="B667" s="73" t="str">
        <f>IF(職歴入力シート!C584="昭和","S",IF(職歴入力シート!C584="平成","H",IF(職歴入力シート!C584="令和","R","")))</f>
        <v/>
      </c>
      <c r="C667" s="58">
        <f>職歴入力シート!D584</f>
        <v>0</v>
      </c>
      <c r="D667" s="59">
        <f>職歴入力シート!E584</f>
        <v>0</v>
      </c>
      <c r="E667" s="60">
        <f>職歴入力シート!F584</f>
        <v>0</v>
      </c>
      <c r="F667" s="185"/>
      <c r="G667" s="185"/>
      <c r="H667" s="185"/>
      <c r="I667" s="185"/>
      <c r="J667" s="185"/>
      <c r="K667" s="185"/>
      <c r="L667" s="197">
        <f>職歴入力シート!H584</f>
        <v>0</v>
      </c>
      <c r="M667" s="198"/>
      <c r="N667" s="199"/>
      <c r="O667" s="185"/>
      <c r="P667" s="185"/>
      <c r="Q667" s="185"/>
      <c r="R667" s="185"/>
      <c r="S667" s="185"/>
      <c r="T667" s="190"/>
      <c r="V667" s="192"/>
      <c r="W667" s="194"/>
      <c r="X667" s="196"/>
      <c r="Z667" s="78"/>
      <c r="AA667" s="77"/>
      <c r="AB667" s="77"/>
      <c r="AC667" s="79"/>
      <c r="AD667" s="179"/>
      <c r="AE667" s="180"/>
      <c r="AF667" s="79"/>
      <c r="AG667" s="79"/>
      <c r="AH667" s="80"/>
      <c r="AI667" s="79"/>
      <c r="AJ667" s="78"/>
      <c r="AK667" s="77"/>
      <c r="AL667" s="77">
        <f t="shared" si="650"/>
        <v>0</v>
      </c>
      <c r="AM667" s="77"/>
      <c r="AN667" s="77"/>
      <c r="AO667" s="77"/>
      <c r="AP667" s="77"/>
      <c r="AQ667" s="77"/>
      <c r="AR667" s="77"/>
      <c r="AS667" s="77"/>
      <c r="AT667" s="77"/>
      <c r="AU667" s="77"/>
      <c r="AV667" s="77"/>
      <c r="AW667" s="77"/>
    </row>
  </sheetData>
  <sheetProtection sheet="1" objects="1" scenarios="1" selectLockedCells="1"/>
  <mergeCells count="3462">
    <mergeCell ref="B3:X3"/>
    <mergeCell ref="F44:F47"/>
    <mergeCell ref="W42:X42"/>
    <mergeCell ref="W44:X44"/>
    <mergeCell ref="W45:X45"/>
    <mergeCell ref="W46:X46"/>
    <mergeCell ref="W47:X47"/>
    <mergeCell ref="B42:D47"/>
    <mergeCell ref="E42:V42"/>
    <mergeCell ref="E43:X43"/>
    <mergeCell ref="G44:J45"/>
    <mergeCell ref="G46:J47"/>
    <mergeCell ref="K44:V44"/>
    <mergeCell ref="K45:V45"/>
    <mergeCell ref="K46:V46"/>
    <mergeCell ref="K47:V47"/>
    <mergeCell ref="AD656:AD657"/>
    <mergeCell ref="AD620:AD621"/>
    <mergeCell ref="AD598:AD599"/>
    <mergeCell ref="AD580:AD581"/>
    <mergeCell ref="AD562:AD563"/>
    <mergeCell ref="AD540:AD541"/>
    <mergeCell ref="AD522:AD523"/>
    <mergeCell ref="AD504:AD505"/>
    <mergeCell ref="AD486:AD487"/>
    <mergeCell ref="AD464:AD465"/>
    <mergeCell ref="AD446:AD447"/>
    <mergeCell ref="AD428:AD429"/>
    <mergeCell ref="AD406:AD407"/>
    <mergeCell ref="AD388:AD389"/>
    <mergeCell ref="AD370:AD371"/>
    <mergeCell ref="AD348:AD349"/>
    <mergeCell ref="AE656:AE657"/>
    <mergeCell ref="AD658:AD659"/>
    <mergeCell ref="AE658:AE659"/>
    <mergeCell ref="AD660:AD661"/>
    <mergeCell ref="AE660:AE661"/>
    <mergeCell ref="AD662:AD663"/>
    <mergeCell ref="AE662:AE663"/>
    <mergeCell ref="AD664:AD665"/>
    <mergeCell ref="AE664:AE665"/>
    <mergeCell ref="AD666:AD667"/>
    <mergeCell ref="AE666:AE667"/>
    <mergeCell ref="AD638:AD639"/>
    <mergeCell ref="AE638:AE639"/>
    <mergeCell ref="AD640:AD641"/>
    <mergeCell ref="AE640:AE641"/>
    <mergeCell ref="AD642:AD643"/>
    <mergeCell ref="AE642:AE643"/>
    <mergeCell ref="AD644:AD645"/>
    <mergeCell ref="AE644:AE645"/>
    <mergeCell ref="AD646:AD647"/>
    <mergeCell ref="AE646:AE647"/>
    <mergeCell ref="AD648:AD649"/>
    <mergeCell ref="AE648:AE649"/>
    <mergeCell ref="AD650:AD651"/>
    <mergeCell ref="AE650:AE651"/>
    <mergeCell ref="AD652:AD653"/>
    <mergeCell ref="AE652:AE653"/>
    <mergeCell ref="AD654:AD655"/>
    <mergeCell ref="AE654:AE655"/>
    <mergeCell ref="AE620:AE621"/>
    <mergeCell ref="AD622:AD623"/>
    <mergeCell ref="AE622:AE623"/>
    <mergeCell ref="AD624:AD625"/>
    <mergeCell ref="AE624:AE625"/>
    <mergeCell ref="AD626:AD627"/>
    <mergeCell ref="AE626:AE627"/>
    <mergeCell ref="AD628:AD629"/>
    <mergeCell ref="AE628:AE629"/>
    <mergeCell ref="AD630:AD631"/>
    <mergeCell ref="AE630:AE631"/>
    <mergeCell ref="AD632:AD633"/>
    <mergeCell ref="AE632:AE633"/>
    <mergeCell ref="AD634:AD635"/>
    <mergeCell ref="AE634:AE635"/>
    <mergeCell ref="AD636:AD637"/>
    <mergeCell ref="AE636:AE637"/>
    <mergeCell ref="AE598:AE599"/>
    <mergeCell ref="AD600:AD601"/>
    <mergeCell ref="AE600:AE601"/>
    <mergeCell ref="AD602:AD603"/>
    <mergeCell ref="AE602:AE603"/>
    <mergeCell ref="AD604:AD605"/>
    <mergeCell ref="AE604:AE605"/>
    <mergeCell ref="AD610:AD611"/>
    <mergeCell ref="AE610:AE611"/>
    <mergeCell ref="AD612:AD613"/>
    <mergeCell ref="AE612:AE613"/>
    <mergeCell ref="AD614:AD615"/>
    <mergeCell ref="AE614:AE615"/>
    <mergeCell ref="AD616:AD617"/>
    <mergeCell ref="AE616:AE617"/>
    <mergeCell ref="AD618:AD619"/>
    <mergeCell ref="AE618:AE619"/>
    <mergeCell ref="AE580:AE581"/>
    <mergeCell ref="AD582:AD583"/>
    <mergeCell ref="AE582:AE583"/>
    <mergeCell ref="AD584:AD585"/>
    <mergeCell ref="AE584:AE585"/>
    <mergeCell ref="AD586:AD587"/>
    <mergeCell ref="AE586:AE587"/>
    <mergeCell ref="AD588:AD589"/>
    <mergeCell ref="AE588:AE589"/>
    <mergeCell ref="AD590:AD591"/>
    <mergeCell ref="AE590:AE591"/>
    <mergeCell ref="AD592:AD593"/>
    <mergeCell ref="AE592:AE593"/>
    <mergeCell ref="AD594:AD595"/>
    <mergeCell ref="AE594:AE595"/>
    <mergeCell ref="AD596:AD597"/>
    <mergeCell ref="AE596:AE597"/>
    <mergeCell ref="AE562:AE563"/>
    <mergeCell ref="AD564:AD565"/>
    <mergeCell ref="AE564:AE565"/>
    <mergeCell ref="AD566:AD567"/>
    <mergeCell ref="AE566:AE567"/>
    <mergeCell ref="AD568:AD569"/>
    <mergeCell ref="AE568:AE569"/>
    <mergeCell ref="AD570:AD571"/>
    <mergeCell ref="AE570:AE571"/>
    <mergeCell ref="AD572:AD573"/>
    <mergeCell ref="AE572:AE573"/>
    <mergeCell ref="AD574:AD575"/>
    <mergeCell ref="AE574:AE575"/>
    <mergeCell ref="AD576:AD577"/>
    <mergeCell ref="AE576:AE577"/>
    <mergeCell ref="AD578:AD579"/>
    <mergeCell ref="AE578:AE579"/>
    <mergeCell ref="AE540:AE541"/>
    <mergeCell ref="AD542:AD543"/>
    <mergeCell ref="AE542:AE543"/>
    <mergeCell ref="AD548:AD549"/>
    <mergeCell ref="AE548:AE549"/>
    <mergeCell ref="AD550:AD551"/>
    <mergeCell ref="AE550:AE551"/>
    <mergeCell ref="AD552:AD553"/>
    <mergeCell ref="AE552:AE553"/>
    <mergeCell ref="AD554:AD555"/>
    <mergeCell ref="AE554:AE555"/>
    <mergeCell ref="AD556:AD557"/>
    <mergeCell ref="AE556:AE557"/>
    <mergeCell ref="AD558:AD559"/>
    <mergeCell ref="AE558:AE559"/>
    <mergeCell ref="AD560:AD561"/>
    <mergeCell ref="AE560:AE561"/>
    <mergeCell ref="AE522:AE523"/>
    <mergeCell ref="AD524:AD525"/>
    <mergeCell ref="AE524:AE525"/>
    <mergeCell ref="AD526:AD527"/>
    <mergeCell ref="AE526:AE527"/>
    <mergeCell ref="AD528:AD529"/>
    <mergeCell ref="AE528:AE529"/>
    <mergeCell ref="AD530:AD531"/>
    <mergeCell ref="AE530:AE531"/>
    <mergeCell ref="AD532:AD533"/>
    <mergeCell ref="AE532:AE533"/>
    <mergeCell ref="AD534:AD535"/>
    <mergeCell ref="AE534:AE535"/>
    <mergeCell ref="AD536:AD537"/>
    <mergeCell ref="AE536:AE537"/>
    <mergeCell ref="AD538:AD539"/>
    <mergeCell ref="AE538:AE539"/>
    <mergeCell ref="AE504:AE505"/>
    <mergeCell ref="AD506:AD507"/>
    <mergeCell ref="AE506:AE507"/>
    <mergeCell ref="AD508:AD509"/>
    <mergeCell ref="AE508:AE509"/>
    <mergeCell ref="AD510:AD511"/>
    <mergeCell ref="AE510:AE511"/>
    <mergeCell ref="AD512:AD513"/>
    <mergeCell ref="AE512:AE513"/>
    <mergeCell ref="AD514:AD515"/>
    <mergeCell ref="AE514:AE515"/>
    <mergeCell ref="AD516:AD517"/>
    <mergeCell ref="AE516:AE517"/>
    <mergeCell ref="AD518:AD519"/>
    <mergeCell ref="AE518:AE519"/>
    <mergeCell ref="AD520:AD521"/>
    <mergeCell ref="AE520:AE521"/>
    <mergeCell ref="AE486:AE487"/>
    <mergeCell ref="AD488:AD489"/>
    <mergeCell ref="AE488:AE489"/>
    <mergeCell ref="AD490:AD491"/>
    <mergeCell ref="AE490:AE491"/>
    <mergeCell ref="AD492:AD493"/>
    <mergeCell ref="AE492:AE493"/>
    <mergeCell ref="AD494:AD495"/>
    <mergeCell ref="AE494:AE495"/>
    <mergeCell ref="AD496:AD497"/>
    <mergeCell ref="AE496:AE497"/>
    <mergeCell ref="AD498:AD499"/>
    <mergeCell ref="AE498:AE499"/>
    <mergeCell ref="AD500:AD501"/>
    <mergeCell ref="AE500:AE501"/>
    <mergeCell ref="AD502:AD503"/>
    <mergeCell ref="AE502:AE503"/>
    <mergeCell ref="AE464:AE465"/>
    <mergeCell ref="AD466:AD467"/>
    <mergeCell ref="AE466:AE467"/>
    <mergeCell ref="AD468:AD469"/>
    <mergeCell ref="AE468:AE469"/>
    <mergeCell ref="AD470:AD471"/>
    <mergeCell ref="AE470:AE471"/>
    <mergeCell ref="AD472:AD473"/>
    <mergeCell ref="AE472:AE473"/>
    <mergeCell ref="AD474:AD475"/>
    <mergeCell ref="AE474:AE475"/>
    <mergeCell ref="AD476:AD477"/>
    <mergeCell ref="AE476:AE477"/>
    <mergeCell ref="AD478:AD479"/>
    <mergeCell ref="AE478:AE479"/>
    <mergeCell ref="AD480:AD481"/>
    <mergeCell ref="AE480:AE481"/>
    <mergeCell ref="AE446:AE447"/>
    <mergeCell ref="AD448:AD449"/>
    <mergeCell ref="AE448:AE449"/>
    <mergeCell ref="AD450:AD451"/>
    <mergeCell ref="AE450:AE451"/>
    <mergeCell ref="AD452:AD453"/>
    <mergeCell ref="AE452:AE453"/>
    <mergeCell ref="AD454:AD455"/>
    <mergeCell ref="AE454:AE455"/>
    <mergeCell ref="AD456:AD457"/>
    <mergeCell ref="AE456:AE457"/>
    <mergeCell ref="AD458:AD459"/>
    <mergeCell ref="AE458:AE459"/>
    <mergeCell ref="AD460:AD461"/>
    <mergeCell ref="AE460:AE461"/>
    <mergeCell ref="AD462:AD463"/>
    <mergeCell ref="AE462:AE463"/>
    <mergeCell ref="AE428:AE429"/>
    <mergeCell ref="AD430:AD431"/>
    <mergeCell ref="AE430:AE431"/>
    <mergeCell ref="AD432:AD433"/>
    <mergeCell ref="AE432:AE433"/>
    <mergeCell ref="AD434:AD435"/>
    <mergeCell ref="AE434:AE435"/>
    <mergeCell ref="AD436:AD437"/>
    <mergeCell ref="AE436:AE437"/>
    <mergeCell ref="AD438:AD439"/>
    <mergeCell ref="AE438:AE439"/>
    <mergeCell ref="AD440:AD441"/>
    <mergeCell ref="AE440:AE441"/>
    <mergeCell ref="AD442:AD443"/>
    <mergeCell ref="AE442:AE443"/>
    <mergeCell ref="AD444:AD445"/>
    <mergeCell ref="AE444:AE445"/>
    <mergeCell ref="AE406:AE407"/>
    <mergeCell ref="AD408:AD409"/>
    <mergeCell ref="AE408:AE409"/>
    <mergeCell ref="AD410:AD411"/>
    <mergeCell ref="AE410:AE411"/>
    <mergeCell ref="AD412:AD413"/>
    <mergeCell ref="AE412:AE413"/>
    <mergeCell ref="AD414:AD415"/>
    <mergeCell ref="AE414:AE415"/>
    <mergeCell ref="AD416:AD417"/>
    <mergeCell ref="AE416:AE417"/>
    <mergeCell ref="AD418:AD419"/>
    <mergeCell ref="AE418:AE419"/>
    <mergeCell ref="AD424:AD425"/>
    <mergeCell ref="AE424:AE425"/>
    <mergeCell ref="AD426:AD427"/>
    <mergeCell ref="AE426:AE427"/>
    <mergeCell ref="AE388:AE389"/>
    <mergeCell ref="AD390:AD391"/>
    <mergeCell ref="AE390:AE391"/>
    <mergeCell ref="AD392:AD393"/>
    <mergeCell ref="AE392:AE393"/>
    <mergeCell ref="AD394:AD395"/>
    <mergeCell ref="AE394:AE395"/>
    <mergeCell ref="AD396:AD397"/>
    <mergeCell ref="AE396:AE397"/>
    <mergeCell ref="AD398:AD399"/>
    <mergeCell ref="AE398:AE399"/>
    <mergeCell ref="AD400:AD401"/>
    <mergeCell ref="AE400:AE401"/>
    <mergeCell ref="AD402:AD403"/>
    <mergeCell ref="AE402:AE403"/>
    <mergeCell ref="AD404:AD405"/>
    <mergeCell ref="AE404:AE405"/>
    <mergeCell ref="AE370:AE371"/>
    <mergeCell ref="AD372:AD373"/>
    <mergeCell ref="AE372:AE373"/>
    <mergeCell ref="AD374:AD375"/>
    <mergeCell ref="AE374:AE375"/>
    <mergeCell ref="AD376:AD377"/>
    <mergeCell ref="AE376:AE377"/>
    <mergeCell ref="AD378:AD379"/>
    <mergeCell ref="AE378:AE379"/>
    <mergeCell ref="AD380:AD381"/>
    <mergeCell ref="AE380:AE381"/>
    <mergeCell ref="AD382:AD383"/>
    <mergeCell ref="AE382:AE383"/>
    <mergeCell ref="AD384:AD385"/>
    <mergeCell ref="AE384:AE385"/>
    <mergeCell ref="AD386:AD387"/>
    <mergeCell ref="AE386:AE387"/>
    <mergeCell ref="AE348:AE349"/>
    <mergeCell ref="AD350:AD351"/>
    <mergeCell ref="AE350:AE351"/>
    <mergeCell ref="AD352:AD353"/>
    <mergeCell ref="AE352:AE353"/>
    <mergeCell ref="AD354:AD355"/>
    <mergeCell ref="AE354:AE355"/>
    <mergeCell ref="AD356:AD357"/>
    <mergeCell ref="AE356:AE357"/>
    <mergeCell ref="AD362:AD363"/>
    <mergeCell ref="AE362:AE363"/>
    <mergeCell ref="AD364:AD365"/>
    <mergeCell ref="AE364:AE365"/>
    <mergeCell ref="AD366:AD367"/>
    <mergeCell ref="AE366:AE367"/>
    <mergeCell ref="AD368:AD369"/>
    <mergeCell ref="AE368:AE369"/>
    <mergeCell ref="AD330:AD331"/>
    <mergeCell ref="AE330:AE331"/>
    <mergeCell ref="AD332:AD333"/>
    <mergeCell ref="AE332:AE333"/>
    <mergeCell ref="AD334:AD335"/>
    <mergeCell ref="AE334:AE335"/>
    <mergeCell ref="AD336:AD337"/>
    <mergeCell ref="AE336:AE337"/>
    <mergeCell ref="AD338:AD339"/>
    <mergeCell ref="AE338:AE339"/>
    <mergeCell ref="AD340:AD341"/>
    <mergeCell ref="AE340:AE341"/>
    <mergeCell ref="AD342:AD343"/>
    <mergeCell ref="AE342:AE343"/>
    <mergeCell ref="AD344:AD345"/>
    <mergeCell ref="AE344:AE345"/>
    <mergeCell ref="AD346:AD347"/>
    <mergeCell ref="AE346:AE347"/>
    <mergeCell ref="AD312:AD313"/>
    <mergeCell ref="AE312:AE313"/>
    <mergeCell ref="AD314:AD315"/>
    <mergeCell ref="AE314:AE315"/>
    <mergeCell ref="AD316:AD317"/>
    <mergeCell ref="AE316:AE317"/>
    <mergeCell ref="AD318:AD319"/>
    <mergeCell ref="AE318:AE319"/>
    <mergeCell ref="AD320:AD321"/>
    <mergeCell ref="AE320:AE321"/>
    <mergeCell ref="AD322:AD323"/>
    <mergeCell ref="AE322:AE323"/>
    <mergeCell ref="AD324:AD325"/>
    <mergeCell ref="AE324:AE325"/>
    <mergeCell ref="AD326:AD327"/>
    <mergeCell ref="AE326:AE327"/>
    <mergeCell ref="AD328:AD329"/>
    <mergeCell ref="AE328:AE329"/>
    <mergeCell ref="AD290:AD291"/>
    <mergeCell ref="AE290:AE291"/>
    <mergeCell ref="AD292:AD293"/>
    <mergeCell ref="AE292:AE293"/>
    <mergeCell ref="AD294:AD295"/>
    <mergeCell ref="AE294:AE295"/>
    <mergeCell ref="AD300:AD301"/>
    <mergeCell ref="AE300:AE301"/>
    <mergeCell ref="AD302:AD303"/>
    <mergeCell ref="AE302:AE303"/>
    <mergeCell ref="AD304:AD305"/>
    <mergeCell ref="AE304:AE305"/>
    <mergeCell ref="AD306:AD307"/>
    <mergeCell ref="AE306:AE307"/>
    <mergeCell ref="AD308:AD309"/>
    <mergeCell ref="AE308:AE309"/>
    <mergeCell ref="AD310:AD311"/>
    <mergeCell ref="AE310:AE311"/>
    <mergeCell ref="AD272:AD273"/>
    <mergeCell ref="AE272:AE273"/>
    <mergeCell ref="AD274:AD275"/>
    <mergeCell ref="AE274:AE275"/>
    <mergeCell ref="AD276:AD277"/>
    <mergeCell ref="AE276:AE277"/>
    <mergeCell ref="AD278:AD279"/>
    <mergeCell ref="AE278:AE279"/>
    <mergeCell ref="AD280:AD281"/>
    <mergeCell ref="AE280:AE281"/>
    <mergeCell ref="AD282:AD283"/>
    <mergeCell ref="AE282:AE283"/>
    <mergeCell ref="AD284:AD285"/>
    <mergeCell ref="AE284:AE285"/>
    <mergeCell ref="AD286:AD287"/>
    <mergeCell ref="AE286:AE287"/>
    <mergeCell ref="AD288:AD289"/>
    <mergeCell ref="AE288:AE289"/>
    <mergeCell ref="AD254:AD255"/>
    <mergeCell ref="AE254:AE255"/>
    <mergeCell ref="AD256:AD257"/>
    <mergeCell ref="AE256:AE257"/>
    <mergeCell ref="AD258:AD259"/>
    <mergeCell ref="AE258:AE259"/>
    <mergeCell ref="AD260:AD261"/>
    <mergeCell ref="AE260:AE261"/>
    <mergeCell ref="AD262:AD263"/>
    <mergeCell ref="AE262:AE263"/>
    <mergeCell ref="AD264:AD265"/>
    <mergeCell ref="AE264:AE265"/>
    <mergeCell ref="AD266:AD267"/>
    <mergeCell ref="AE266:AE267"/>
    <mergeCell ref="AD268:AD269"/>
    <mergeCell ref="AE268:AE269"/>
    <mergeCell ref="AD270:AD271"/>
    <mergeCell ref="AE270:AE271"/>
    <mergeCell ref="AD238:AD239"/>
    <mergeCell ref="AE238:AE239"/>
    <mergeCell ref="AD240:AD241"/>
    <mergeCell ref="AE240:AE241"/>
    <mergeCell ref="AD242:AD243"/>
    <mergeCell ref="AE242:AE243"/>
    <mergeCell ref="AD244:AD245"/>
    <mergeCell ref="AE244:AE245"/>
    <mergeCell ref="AD246:AD247"/>
    <mergeCell ref="AE246:AE247"/>
    <mergeCell ref="AD248:AD249"/>
    <mergeCell ref="AE248:AE249"/>
    <mergeCell ref="AD250:AD251"/>
    <mergeCell ref="AE250:AE251"/>
    <mergeCell ref="AD252:AD253"/>
    <mergeCell ref="AE252:AE253"/>
    <mergeCell ref="AD230:AD231"/>
    <mergeCell ref="AE230:AE231"/>
    <mergeCell ref="AD232:AD233"/>
    <mergeCell ref="AE232:AE233"/>
    <mergeCell ref="AD212:AD213"/>
    <mergeCell ref="AE212:AE213"/>
    <mergeCell ref="AD214:AD215"/>
    <mergeCell ref="AE214:AE215"/>
    <mergeCell ref="AD216:AD217"/>
    <mergeCell ref="AE216:AE217"/>
    <mergeCell ref="AD218:AD219"/>
    <mergeCell ref="AE218:AE219"/>
    <mergeCell ref="AD220:AD221"/>
    <mergeCell ref="AE220:AE221"/>
    <mergeCell ref="AD222:AD223"/>
    <mergeCell ref="AE222:AE223"/>
    <mergeCell ref="AD224:AD225"/>
    <mergeCell ref="AE224:AE225"/>
    <mergeCell ref="AD226:AD227"/>
    <mergeCell ref="AE226:AE227"/>
    <mergeCell ref="AD228:AD229"/>
    <mergeCell ref="AE228:AE229"/>
    <mergeCell ref="AD194:AD195"/>
    <mergeCell ref="AE194:AE195"/>
    <mergeCell ref="AD196:AD197"/>
    <mergeCell ref="AE196:AE197"/>
    <mergeCell ref="AD198:AD199"/>
    <mergeCell ref="AE198:AE199"/>
    <mergeCell ref="AD200:AD201"/>
    <mergeCell ref="AE200:AE201"/>
    <mergeCell ref="AD202:AD203"/>
    <mergeCell ref="AE202:AE203"/>
    <mergeCell ref="AD204:AD205"/>
    <mergeCell ref="AE204:AE205"/>
    <mergeCell ref="AD206:AD207"/>
    <mergeCell ref="AE206:AE207"/>
    <mergeCell ref="AD208:AD209"/>
    <mergeCell ref="AE208:AE209"/>
    <mergeCell ref="AD210:AD211"/>
    <mergeCell ref="AE210:AE211"/>
    <mergeCell ref="AD176:AD177"/>
    <mergeCell ref="AE176:AE177"/>
    <mergeCell ref="AD178:AD179"/>
    <mergeCell ref="AE178:AE179"/>
    <mergeCell ref="AD180:AD181"/>
    <mergeCell ref="AE180:AE181"/>
    <mergeCell ref="AD182:AD183"/>
    <mergeCell ref="AE182:AE183"/>
    <mergeCell ref="AD184:AD185"/>
    <mergeCell ref="AE184:AE185"/>
    <mergeCell ref="AD186:AD187"/>
    <mergeCell ref="AE186:AE187"/>
    <mergeCell ref="AD188:AD189"/>
    <mergeCell ref="AE188:AE189"/>
    <mergeCell ref="AD190:AD191"/>
    <mergeCell ref="AE190:AE191"/>
    <mergeCell ref="AD192:AD193"/>
    <mergeCell ref="AE192:AE193"/>
    <mergeCell ref="AD168:AD169"/>
    <mergeCell ref="AE168:AE169"/>
    <mergeCell ref="AD170:AD171"/>
    <mergeCell ref="AE170:AE171"/>
    <mergeCell ref="AD150:AD151"/>
    <mergeCell ref="AE150:AE151"/>
    <mergeCell ref="AD152:AD153"/>
    <mergeCell ref="AE152:AE153"/>
    <mergeCell ref="AD154:AD155"/>
    <mergeCell ref="AE154:AE155"/>
    <mergeCell ref="AD156:AD157"/>
    <mergeCell ref="AE156:AE157"/>
    <mergeCell ref="AD158:AD159"/>
    <mergeCell ref="AE158:AE159"/>
    <mergeCell ref="AD160:AD161"/>
    <mergeCell ref="AE160:AE161"/>
    <mergeCell ref="AD162:AD163"/>
    <mergeCell ref="AE162:AE163"/>
    <mergeCell ref="AD164:AD165"/>
    <mergeCell ref="AE164:AE165"/>
    <mergeCell ref="AD166:AD167"/>
    <mergeCell ref="AE166:AE167"/>
    <mergeCell ref="AD132:AD133"/>
    <mergeCell ref="AE132:AE133"/>
    <mergeCell ref="AD134:AD135"/>
    <mergeCell ref="AE134:AE135"/>
    <mergeCell ref="AD136:AD137"/>
    <mergeCell ref="AE136:AE137"/>
    <mergeCell ref="AD138:AD139"/>
    <mergeCell ref="AE138:AE139"/>
    <mergeCell ref="AD140:AD141"/>
    <mergeCell ref="AE140:AE141"/>
    <mergeCell ref="AD142:AD143"/>
    <mergeCell ref="AE142:AE143"/>
    <mergeCell ref="AD144:AD145"/>
    <mergeCell ref="AE144:AE145"/>
    <mergeCell ref="AD146:AD147"/>
    <mergeCell ref="AE146:AE147"/>
    <mergeCell ref="AD148:AD149"/>
    <mergeCell ref="AE148:AE149"/>
    <mergeCell ref="AD114:AD115"/>
    <mergeCell ref="AE114:AE115"/>
    <mergeCell ref="AD116:AD117"/>
    <mergeCell ref="AE116:AE117"/>
    <mergeCell ref="AD118:AD119"/>
    <mergeCell ref="AE118:AE119"/>
    <mergeCell ref="AD120:AD121"/>
    <mergeCell ref="AE120:AE121"/>
    <mergeCell ref="AD122:AD123"/>
    <mergeCell ref="AE122:AE123"/>
    <mergeCell ref="AD124:AD125"/>
    <mergeCell ref="AE124:AE125"/>
    <mergeCell ref="AD126:AD127"/>
    <mergeCell ref="AE126:AE127"/>
    <mergeCell ref="AD128:AD129"/>
    <mergeCell ref="AE128:AE129"/>
    <mergeCell ref="AD130:AD131"/>
    <mergeCell ref="AE130:AE131"/>
    <mergeCell ref="AD88:AD89"/>
    <mergeCell ref="AD90:AD91"/>
    <mergeCell ref="AD92:AD93"/>
    <mergeCell ref="AD94:AD95"/>
    <mergeCell ref="AD96:AD97"/>
    <mergeCell ref="AD98:AD99"/>
    <mergeCell ref="AD100:AD101"/>
    <mergeCell ref="AD102:AD103"/>
    <mergeCell ref="AD104:AD105"/>
    <mergeCell ref="AD106:AD107"/>
    <mergeCell ref="AD108:AD109"/>
    <mergeCell ref="AE84:AE85"/>
    <mergeCell ref="AE86:AE87"/>
    <mergeCell ref="AE88:AE89"/>
    <mergeCell ref="AE90:AE91"/>
    <mergeCell ref="AE92:AE93"/>
    <mergeCell ref="AE94:AE95"/>
    <mergeCell ref="AE96:AE97"/>
    <mergeCell ref="AE98:AE99"/>
    <mergeCell ref="AE100:AE101"/>
    <mergeCell ref="AE102:AE103"/>
    <mergeCell ref="AE104:AE105"/>
    <mergeCell ref="AE106:AE107"/>
    <mergeCell ref="AE108:AE109"/>
    <mergeCell ref="AE78:AE79"/>
    <mergeCell ref="AD78:AD79"/>
    <mergeCell ref="AE82:AE83"/>
    <mergeCell ref="AD82:AD83"/>
    <mergeCell ref="Y80:Y81"/>
    <mergeCell ref="AD80:AD81"/>
    <mergeCell ref="AE80:AE81"/>
    <mergeCell ref="Y60:Y61"/>
    <mergeCell ref="AD60:AD61"/>
    <mergeCell ref="AE60:AE61"/>
    <mergeCell ref="Y62:Y63"/>
    <mergeCell ref="AD64:AD65"/>
    <mergeCell ref="AE64:AE65"/>
    <mergeCell ref="Y56:Y57"/>
    <mergeCell ref="AD56:AD57"/>
    <mergeCell ref="AE56:AE57"/>
    <mergeCell ref="AD86:AD87"/>
    <mergeCell ref="AD54:AD55"/>
    <mergeCell ref="AE54:AE55"/>
    <mergeCell ref="AD58:AD59"/>
    <mergeCell ref="AE58:AE59"/>
    <mergeCell ref="Y76:Y77"/>
    <mergeCell ref="AD76:AD77"/>
    <mergeCell ref="AE76:AE77"/>
    <mergeCell ref="AD70:AD71"/>
    <mergeCell ref="AE70:AE71"/>
    <mergeCell ref="AD62:AD63"/>
    <mergeCell ref="AE62:AE63"/>
    <mergeCell ref="AD68:AD69"/>
    <mergeCell ref="AE68:AE69"/>
    <mergeCell ref="Y68:Y69"/>
    <mergeCell ref="Y72:Y73"/>
    <mergeCell ref="AD72:AD73"/>
    <mergeCell ref="AE72:AE73"/>
    <mergeCell ref="Y66:Y67"/>
    <mergeCell ref="AD66:AD67"/>
    <mergeCell ref="AE66:AE67"/>
    <mergeCell ref="Y64:Y65"/>
    <mergeCell ref="AE74:AE75"/>
    <mergeCell ref="AD74:AD75"/>
    <mergeCell ref="F664:K665"/>
    <mergeCell ref="L664:N664"/>
    <mergeCell ref="O664:Q665"/>
    <mergeCell ref="R664:T665"/>
    <mergeCell ref="V664:V665"/>
    <mergeCell ref="W664:W665"/>
    <mergeCell ref="X664:X665"/>
    <mergeCell ref="L665:N665"/>
    <mergeCell ref="F666:K667"/>
    <mergeCell ref="L666:N666"/>
    <mergeCell ref="O666:Q667"/>
    <mergeCell ref="R666:T667"/>
    <mergeCell ref="V666:V667"/>
    <mergeCell ref="W666:W667"/>
    <mergeCell ref="X666:X667"/>
    <mergeCell ref="L667:N667"/>
    <mergeCell ref="F658:K659"/>
    <mergeCell ref="L658:N658"/>
    <mergeCell ref="O658:Q659"/>
    <mergeCell ref="R658:T659"/>
    <mergeCell ref="V658:V659"/>
    <mergeCell ref="W658:W659"/>
    <mergeCell ref="X658:X659"/>
    <mergeCell ref="L659:N659"/>
    <mergeCell ref="F660:K661"/>
    <mergeCell ref="L660:N660"/>
    <mergeCell ref="O660:Q661"/>
    <mergeCell ref="R660:T661"/>
    <mergeCell ref="V660:V661"/>
    <mergeCell ref="W660:W661"/>
    <mergeCell ref="X660:X661"/>
    <mergeCell ref="L661:N661"/>
    <mergeCell ref="F662:K663"/>
    <mergeCell ref="L662:N662"/>
    <mergeCell ref="O662:Q663"/>
    <mergeCell ref="R662:T663"/>
    <mergeCell ref="V662:V663"/>
    <mergeCell ref="W662:W663"/>
    <mergeCell ref="X662:X663"/>
    <mergeCell ref="L663:N663"/>
    <mergeCell ref="F652:K653"/>
    <mergeCell ref="L652:N652"/>
    <mergeCell ref="O652:Q653"/>
    <mergeCell ref="R652:T653"/>
    <mergeCell ref="V652:V653"/>
    <mergeCell ref="W652:W653"/>
    <mergeCell ref="X652:X653"/>
    <mergeCell ref="L653:N653"/>
    <mergeCell ref="F654:K655"/>
    <mergeCell ref="L654:N654"/>
    <mergeCell ref="O654:Q655"/>
    <mergeCell ref="R654:T655"/>
    <mergeCell ref="V654:V655"/>
    <mergeCell ref="W654:W655"/>
    <mergeCell ref="X654:X655"/>
    <mergeCell ref="L655:N655"/>
    <mergeCell ref="F656:K657"/>
    <mergeCell ref="L656:N656"/>
    <mergeCell ref="O656:Q657"/>
    <mergeCell ref="R656:T657"/>
    <mergeCell ref="V656:V657"/>
    <mergeCell ref="W656:W657"/>
    <mergeCell ref="X656:X657"/>
    <mergeCell ref="L657:N657"/>
    <mergeCell ref="F646:K647"/>
    <mergeCell ref="L646:N646"/>
    <mergeCell ref="O646:Q647"/>
    <mergeCell ref="R646:T647"/>
    <mergeCell ref="V646:V647"/>
    <mergeCell ref="W646:W647"/>
    <mergeCell ref="X646:X647"/>
    <mergeCell ref="L647:N647"/>
    <mergeCell ref="F648:K649"/>
    <mergeCell ref="L648:N648"/>
    <mergeCell ref="O648:Q649"/>
    <mergeCell ref="R648:T649"/>
    <mergeCell ref="V648:V649"/>
    <mergeCell ref="W648:W649"/>
    <mergeCell ref="X648:X649"/>
    <mergeCell ref="L649:N649"/>
    <mergeCell ref="F650:K651"/>
    <mergeCell ref="L650:N650"/>
    <mergeCell ref="O650:Q651"/>
    <mergeCell ref="R650:T651"/>
    <mergeCell ref="V650:V651"/>
    <mergeCell ref="W650:W651"/>
    <mergeCell ref="X650:X651"/>
    <mergeCell ref="L651:N651"/>
    <mergeCell ref="F640:K641"/>
    <mergeCell ref="L640:N640"/>
    <mergeCell ref="O640:Q641"/>
    <mergeCell ref="R640:T641"/>
    <mergeCell ref="V640:V641"/>
    <mergeCell ref="W640:W641"/>
    <mergeCell ref="X640:X641"/>
    <mergeCell ref="L641:N641"/>
    <mergeCell ref="F642:K643"/>
    <mergeCell ref="L642:N642"/>
    <mergeCell ref="O642:Q643"/>
    <mergeCell ref="R642:T643"/>
    <mergeCell ref="V642:V643"/>
    <mergeCell ref="W642:W643"/>
    <mergeCell ref="X642:X643"/>
    <mergeCell ref="L643:N643"/>
    <mergeCell ref="F644:K645"/>
    <mergeCell ref="L644:N644"/>
    <mergeCell ref="O644:Q645"/>
    <mergeCell ref="R644:T645"/>
    <mergeCell ref="V644:V645"/>
    <mergeCell ref="W644:W645"/>
    <mergeCell ref="X644:X645"/>
    <mergeCell ref="L645:N645"/>
    <mergeCell ref="F634:K635"/>
    <mergeCell ref="L634:N634"/>
    <mergeCell ref="O634:Q635"/>
    <mergeCell ref="R634:T635"/>
    <mergeCell ref="V634:V635"/>
    <mergeCell ref="W634:W635"/>
    <mergeCell ref="X634:X635"/>
    <mergeCell ref="L635:N635"/>
    <mergeCell ref="F636:K637"/>
    <mergeCell ref="L636:N636"/>
    <mergeCell ref="O636:Q637"/>
    <mergeCell ref="R636:T637"/>
    <mergeCell ref="V636:V637"/>
    <mergeCell ref="W636:W637"/>
    <mergeCell ref="X636:X637"/>
    <mergeCell ref="L637:N637"/>
    <mergeCell ref="F638:K639"/>
    <mergeCell ref="L638:N638"/>
    <mergeCell ref="O638:Q639"/>
    <mergeCell ref="R638:T639"/>
    <mergeCell ref="V638:V639"/>
    <mergeCell ref="W638:W639"/>
    <mergeCell ref="X638:X639"/>
    <mergeCell ref="L639:N639"/>
    <mergeCell ref="F628:K629"/>
    <mergeCell ref="L628:N628"/>
    <mergeCell ref="O628:Q629"/>
    <mergeCell ref="R628:T629"/>
    <mergeCell ref="V628:V629"/>
    <mergeCell ref="W628:W629"/>
    <mergeCell ref="X628:X629"/>
    <mergeCell ref="L629:N629"/>
    <mergeCell ref="F630:K631"/>
    <mergeCell ref="L630:N630"/>
    <mergeCell ref="O630:Q631"/>
    <mergeCell ref="R630:T631"/>
    <mergeCell ref="V630:V631"/>
    <mergeCell ref="W630:W631"/>
    <mergeCell ref="X630:X631"/>
    <mergeCell ref="L631:N631"/>
    <mergeCell ref="F632:K633"/>
    <mergeCell ref="L632:N632"/>
    <mergeCell ref="O632:Q633"/>
    <mergeCell ref="R632:T633"/>
    <mergeCell ref="V632:V633"/>
    <mergeCell ref="W632:W633"/>
    <mergeCell ref="X632:X633"/>
    <mergeCell ref="L633:N633"/>
    <mergeCell ref="F622:K623"/>
    <mergeCell ref="L622:N622"/>
    <mergeCell ref="O622:Q623"/>
    <mergeCell ref="R622:T623"/>
    <mergeCell ref="V622:V623"/>
    <mergeCell ref="W622:W623"/>
    <mergeCell ref="X622:X623"/>
    <mergeCell ref="L623:N623"/>
    <mergeCell ref="F624:K625"/>
    <mergeCell ref="L624:N624"/>
    <mergeCell ref="O624:Q625"/>
    <mergeCell ref="R624:T625"/>
    <mergeCell ref="V624:V625"/>
    <mergeCell ref="W624:W625"/>
    <mergeCell ref="X624:X625"/>
    <mergeCell ref="L625:N625"/>
    <mergeCell ref="F626:K627"/>
    <mergeCell ref="L626:N626"/>
    <mergeCell ref="O626:Q627"/>
    <mergeCell ref="R626:T627"/>
    <mergeCell ref="V626:V627"/>
    <mergeCell ref="W626:W627"/>
    <mergeCell ref="X626:X627"/>
    <mergeCell ref="L627:N627"/>
    <mergeCell ref="F616:K617"/>
    <mergeCell ref="L616:N616"/>
    <mergeCell ref="O616:Q617"/>
    <mergeCell ref="R616:T617"/>
    <mergeCell ref="V616:V617"/>
    <mergeCell ref="W616:W617"/>
    <mergeCell ref="X616:X617"/>
    <mergeCell ref="L617:N617"/>
    <mergeCell ref="F618:K619"/>
    <mergeCell ref="L618:N618"/>
    <mergeCell ref="O618:Q619"/>
    <mergeCell ref="R618:T619"/>
    <mergeCell ref="V618:V619"/>
    <mergeCell ref="W618:W619"/>
    <mergeCell ref="X618:X619"/>
    <mergeCell ref="L619:N619"/>
    <mergeCell ref="F620:K621"/>
    <mergeCell ref="L620:N620"/>
    <mergeCell ref="O620:Q621"/>
    <mergeCell ref="R620:T621"/>
    <mergeCell ref="V620:V621"/>
    <mergeCell ref="W620:W621"/>
    <mergeCell ref="X620:X621"/>
    <mergeCell ref="L621:N621"/>
    <mergeCell ref="F610:K611"/>
    <mergeCell ref="L610:N610"/>
    <mergeCell ref="O610:Q611"/>
    <mergeCell ref="R610:T611"/>
    <mergeCell ref="V610:V611"/>
    <mergeCell ref="W610:W611"/>
    <mergeCell ref="X610:X611"/>
    <mergeCell ref="L611:N611"/>
    <mergeCell ref="F612:K613"/>
    <mergeCell ref="L612:N612"/>
    <mergeCell ref="O612:Q613"/>
    <mergeCell ref="R612:T613"/>
    <mergeCell ref="V612:V613"/>
    <mergeCell ref="W612:W613"/>
    <mergeCell ref="X612:X613"/>
    <mergeCell ref="L613:N613"/>
    <mergeCell ref="F614:K615"/>
    <mergeCell ref="L614:N614"/>
    <mergeCell ref="O614:Q615"/>
    <mergeCell ref="R614:T615"/>
    <mergeCell ref="V614:V615"/>
    <mergeCell ref="W614:W615"/>
    <mergeCell ref="X614:X615"/>
    <mergeCell ref="L615:N615"/>
    <mergeCell ref="F604:K605"/>
    <mergeCell ref="L604:N604"/>
    <mergeCell ref="O604:Q605"/>
    <mergeCell ref="R604:T605"/>
    <mergeCell ref="V604:V605"/>
    <mergeCell ref="W604:W605"/>
    <mergeCell ref="X604:X605"/>
    <mergeCell ref="L605:N605"/>
    <mergeCell ref="T606:V606"/>
    <mergeCell ref="B607:T607"/>
    <mergeCell ref="V607:X607"/>
    <mergeCell ref="B608:E608"/>
    <mergeCell ref="F608:K609"/>
    <mergeCell ref="L608:N608"/>
    <mergeCell ref="O608:Q609"/>
    <mergeCell ref="R608:T609"/>
    <mergeCell ref="W608:W609"/>
    <mergeCell ref="B609:E609"/>
    <mergeCell ref="L609:N609"/>
    <mergeCell ref="F598:K599"/>
    <mergeCell ref="L598:N598"/>
    <mergeCell ref="O598:Q599"/>
    <mergeCell ref="R598:T599"/>
    <mergeCell ref="V598:V599"/>
    <mergeCell ref="W598:W599"/>
    <mergeCell ref="X598:X599"/>
    <mergeCell ref="L599:N599"/>
    <mergeCell ref="F600:K601"/>
    <mergeCell ref="L600:N600"/>
    <mergeCell ref="O600:Q601"/>
    <mergeCell ref="R600:T601"/>
    <mergeCell ref="V600:V601"/>
    <mergeCell ref="W600:W601"/>
    <mergeCell ref="X600:X601"/>
    <mergeCell ref="L601:N601"/>
    <mergeCell ref="F602:K603"/>
    <mergeCell ref="L602:N602"/>
    <mergeCell ref="O602:Q603"/>
    <mergeCell ref="R602:T603"/>
    <mergeCell ref="V602:V603"/>
    <mergeCell ref="W602:W603"/>
    <mergeCell ref="X602:X603"/>
    <mergeCell ref="L603:N603"/>
    <mergeCell ref="F592:K593"/>
    <mergeCell ref="L592:N592"/>
    <mergeCell ref="O592:Q593"/>
    <mergeCell ref="R592:T593"/>
    <mergeCell ref="V592:V593"/>
    <mergeCell ref="W592:W593"/>
    <mergeCell ref="X592:X593"/>
    <mergeCell ref="L593:N593"/>
    <mergeCell ref="F594:K595"/>
    <mergeCell ref="L594:N594"/>
    <mergeCell ref="O594:Q595"/>
    <mergeCell ref="R594:T595"/>
    <mergeCell ref="V594:V595"/>
    <mergeCell ref="W594:W595"/>
    <mergeCell ref="X594:X595"/>
    <mergeCell ref="L595:N595"/>
    <mergeCell ref="F596:K597"/>
    <mergeCell ref="L596:N596"/>
    <mergeCell ref="O596:Q597"/>
    <mergeCell ref="R596:T597"/>
    <mergeCell ref="V596:V597"/>
    <mergeCell ref="W596:W597"/>
    <mergeCell ref="X596:X597"/>
    <mergeCell ref="L597:N597"/>
    <mergeCell ref="F586:K587"/>
    <mergeCell ref="L586:N586"/>
    <mergeCell ref="O586:Q587"/>
    <mergeCell ref="R586:T587"/>
    <mergeCell ref="V586:V587"/>
    <mergeCell ref="W586:W587"/>
    <mergeCell ref="X586:X587"/>
    <mergeCell ref="L587:N587"/>
    <mergeCell ref="F588:K589"/>
    <mergeCell ref="L588:N588"/>
    <mergeCell ref="O588:Q589"/>
    <mergeCell ref="R588:T589"/>
    <mergeCell ref="V588:V589"/>
    <mergeCell ref="W588:W589"/>
    <mergeCell ref="X588:X589"/>
    <mergeCell ref="L589:N589"/>
    <mergeCell ref="F590:K591"/>
    <mergeCell ref="L590:N590"/>
    <mergeCell ref="O590:Q591"/>
    <mergeCell ref="R590:T591"/>
    <mergeCell ref="V590:V591"/>
    <mergeCell ref="W590:W591"/>
    <mergeCell ref="X590:X591"/>
    <mergeCell ref="L591:N591"/>
    <mergeCell ref="F580:K581"/>
    <mergeCell ref="L580:N580"/>
    <mergeCell ref="O580:Q581"/>
    <mergeCell ref="R580:T581"/>
    <mergeCell ref="V580:V581"/>
    <mergeCell ref="W580:W581"/>
    <mergeCell ref="X580:X581"/>
    <mergeCell ref="L581:N581"/>
    <mergeCell ref="F582:K583"/>
    <mergeCell ref="L582:N582"/>
    <mergeCell ref="O582:Q583"/>
    <mergeCell ref="R582:T583"/>
    <mergeCell ref="V582:V583"/>
    <mergeCell ref="W582:W583"/>
    <mergeCell ref="X582:X583"/>
    <mergeCell ref="L583:N583"/>
    <mergeCell ref="F584:K585"/>
    <mergeCell ref="L584:N584"/>
    <mergeCell ref="O584:Q585"/>
    <mergeCell ref="R584:T585"/>
    <mergeCell ref="V584:V585"/>
    <mergeCell ref="W584:W585"/>
    <mergeCell ref="X584:X585"/>
    <mergeCell ref="L585:N585"/>
    <mergeCell ref="F574:K575"/>
    <mergeCell ref="L574:N574"/>
    <mergeCell ref="O574:Q575"/>
    <mergeCell ref="R574:T575"/>
    <mergeCell ref="V574:V575"/>
    <mergeCell ref="W574:W575"/>
    <mergeCell ref="X574:X575"/>
    <mergeCell ref="L575:N575"/>
    <mergeCell ref="F576:K577"/>
    <mergeCell ref="L576:N576"/>
    <mergeCell ref="O576:Q577"/>
    <mergeCell ref="R576:T577"/>
    <mergeCell ref="V576:V577"/>
    <mergeCell ref="W576:W577"/>
    <mergeCell ref="X576:X577"/>
    <mergeCell ref="L577:N577"/>
    <mergeCell ref="F578:K579"/>
    <mergeCell ref="L578:N578"/>
    <mergeCell ref="O578:Q579"/>
    <mergeCell ref="R578:T579"/>
    <mergeCell ref="V578:V579"/>
    <mergeCell ref="W578:W579"/>
    <mergeCell ref="X578:X579"/>
    <mergeCell ref="L579:N579"/>
    <mergeCell ref="F568:K569"/>
    <mergeCell ref="L568:N568"/>
    <mergeCell ref="O568:Q569"/>
    <mergeCell ref="R568:T569"/>
    <mergeCell ref="V568:V569"/>
    <mergeCell ref="W568:W569"/>
    <mergeCell ref="X568:X569"/>
    <mergeCell ref="L569:N569"/>
    <mergeCell ref="F570:K571"/>
    <mergeCell ref="L570:N570"/>
    <mergeCell ref="O570:Q571"/>
    <mergeCell ref="R570:T571"/>
    <mergeCell ref="V570:V571"/>
    <mergeCell ref="W570:W571"/>
    <mergeCell ref="X570:X571"/>
    <mergeCell ref="L571:N571"/>
    <mergeCell ref="F572:K573"/>
    <mergeCell ref="L572:N572"/>
    <mergeCell ref="O572:Q573"/>
    <mergeCell ref="R572:T573"/>
    <mergeCell ref="V572:V573"/>
    <mergeCell ref="W572:W573"/>
    <mergeCell ref="X572:X573"/>
    <mergeCell ref="L573:N573"/>
    <mergeCell ref="F562:K563"/>
    <mergeCell ref="L562:N562"/>
    <mergeCell ref="O562:Q563"/>
    <mergeCell ref="R562:T563"/>
    <mergeCell ref="V562:V563"/>
    <mergeCell ref="W562:W563"/>
    <mergeCell ref="X562:X563"/>
    <mergeCell ref="L563:N563"/>
    <mergeCell ref="F564:K565"/>
    <mergeCell ref="L564:N564"/>
    <mergeCell ref="O564:Q565"/>
    <mergeCell ref="R564:T565"/>
    <mergeCell ref="V564:V565"/>
    <mergeCell ref="W564:W565"/>
    <mergeCell ref="X564:X565"/>
    <mergeCell ref="L565:N565"/>
    <mergeCell ref="F566:K567"/>
    <mergeCell ref="L566:N566"/>
    <mergeCell ref="O566:Q567"/>
    <mergeCell ref="R566:T567"/>
    <mergeCell ref="V566:V567"/>
    <mergeCell ref="W566:W567"/>
    <mergeCell ref="X566:X567"/>
    <mergeCell ref="L567:N567"/>
    <mergeCell ref="F556:K557"/>
    <mergeCell ref="L556:N556"/>
    <mergeCell ref="O556:Q557"/>
    <mergeCell ref="R556:T557"/>
    <mergeCell ref="V556:V557"/>
    <mergeCell ref="W556:W557"/>
    <mergeCell ref="X556:X557"/>
    <mergeCell ref="L557:N557"/>
    <mergeCell ref="F558:K559"/>
    <mergeCell ref="L558:N558"/>
    <mergeCell ref="O558:Q559"/>
    <mergeCell ref="R558:T559"/>
    <mergeCell ref="V558:V559"/>
    <mergeCell ref="W558:W559"/>
    <mergeCell ref="X558:X559"/>
    <mergeCell ref="L559:N559"/>
    <mergeCell ref="F560:K561"/>
    <mergeCell ref="L560:N560"/>
    <mergeCell ref="O560:Q561"/>
    <mergeCell ref="R560:T561"/>
    <mergeCell ref="V560:V561"/>
    <mergeCell ref="W560:W561"/>
    <mergeCell ref="X560:X561"/>
    <mergeCell ref="L561:N561"/>
    <mergeCell ref="F550:K551"/>
    <mergeCell ref="L550:N550"/>
    <mergeCell ref="O550:Q551"/>
    <mergeCell ref="R550:T551"/>
    <mergeCell ref="V550:V551"/>
    <mergeCell ref="W550:W551"/>
    <mergeCell ref="X550:X551"/>
    <mergeCell ref="L551:N551"/>
    <mergeCell ref="F552:K553"/>
    <mergeCell ref="L552:N552"/>
    <mergeCell ref="O552:Q553"/>
    <mergeCell ref="R552:T553"/>
    <mergeCell ref="V552:V553"/>
    <mergeCell ref="W552:W553"/>
    <mergeCell ref="X552:X553"/>
    <mergeCell ref="L553:N553"/>
    <mergeCell ref="F554:K555"/>
    <mergeCell ref="L554:N554"/>
    <mergeCell ref="O554:Q555"/>
    <mergeCell ref="R554:T555"/>
    <mergeCell ref="V554:V555"/>
    <mergeCell ref="W554:W555"/>
    <mergeCell ref="X554:X555"/>
    <mergeCell ref="L555:N555"/>
    <mergeCell ref="B545:T545"/>
    <mergeCell ref="V545:X545"/>
    <mergeCell ref="B546:E546"/>
    <mergeCell ref="F546:K547"/>
    <mergeCell ref="L546:N546"/>
    <mergeCell ref="O546:Q547"/>
    <mergeCell ref="R546:T547"/>
    <mergeCell ref="W546:W547"/>
    <mergeCell ref="B547:E547"/>
    <mergeCell ref="L547:N547"/>
    <mergeCell ref="F548:K549"/>
    <mergeCell ref="L548:N548"/>
    <mergeCell ref="O548:Q549"/>
    <mergeCell ref="R548:T549"/>
    <mergeCell ref="V548:V549"/>
    <mergeCell ref="W548:W549"/>
    <mergeCell ref="X548:X549"/>
    <mergeCell ref="L549:N549"/>
    <mergeCell ref="F540:K541"/>
    <mergeCell ref="L540:N540"/>
    <mergeCell ref="O540:Q541"/>
    <mergeCell ref="R540:T541"/>
    <mergeCell ref="V540:V541"/>
    <mergeCell ref="W540:W541"/>
    <mergeCell ref="X540:X541"/>
    <mergeCell ref="L541:N541"/>
    <mergeCell ref="F542:K543"/>
    <mergeCell ref="L542:N542"/>
    <mergeCell ref="O542:Q543"/>
    <mergeCell ref="R542:T543"/>
    <mergeCell ref="V542:V543"/>
    <mergeCell ref="W542:W543"/>
    <mergeCell ref="X542:X543"/>
    <mergeCell ref="L543:N543"/>
    <mergeCell ref="T544:V544"/>
    <mergeCell ref="F534:K535"/>
    <mergeCell ref="L534:N534"/>
    <mergeCell ref="O534:Q535"/>
    <mergeCell ref="R534:T535"/>
    <mergeCell ref="V534:V535"/>
    <mergeCell ref="W534:W535"/>
    <mergeCell ref="X534:X535"/>
    <mergeCell ref="L535:N535"/>
    <mergeCell ref="F536:K537"/>
    <mergeCell ref="L536:N536"/>
    <mergeCell ref="O536:Q537"/>
    <mergeCell ref="R536:T537"/>
    <mergeCell ref="V536:V537"/>
    <mergeCell ref="W536:W537"/>
    <mergeCell ref="X536:X537"/>
    <mergeCell ref="L537:N537"/>
    <mergeCell ref="F538:K539"/>
    <mergeCell ref="L538:N538"/>
    <mergeCell ref="O538:Q539"/>
    <mergeCell ref="R538:T539"/>
    <mergeCell ref="V538:V539"/>
    <mergeCell ref="W538:W539"/>
    <mergeCell ref="X538:X539"/>
    <mergeCell ref="L539:N539"/>
    <mergeCell ref="F528:K529"/>
    <mergeCell ref="L528:N528"/>
    <mergeCell ref="O528:Q529"/>
    <mergeCell ref="R528:T529"/>
    <mergeCell ref="V528:V529"/>
    <mergeCell ref="W528:W529"/>
    <mergeCell ref="X528:X529"/>
    <mergeCell ref="L529:N529"/>
    <mergeCell ref="F530:K531"/>
    <mergeCell ref="L530:N530"/>
    <mergeCell ref="O530:Q531"/>
    <mergeCell ref="R530:T531"/>
    <mergeCell ref="V530:V531"/>
    <mergeCell ref="W530:W531"/>
    <mergeCell ref="X530:X531"/>
    <mergeCell ref="L531:N531"/>
    <mergeCell ref="F532:K533"/>
    <mergeCell ref="L532:N532"/>
    <mergeCell ref="O532:Q533"/>
    <mergeCell ref="R532:T533"/>
    <mergeCell ref="V532:V533"/>
    <mergeCell ref="W532:W533"/>
    <mergeCell ref="X532:X533"/>
    <mergeCell ref="L533:N533"/>
    <mergeCell ref="F522:K523"/>
    <mergeCell ref="L522:N522"/>
    <mergeCell ref="O522:Q523"/>
    <mergeCell ref="R522:T523"/>
    <mergeCell ref="V522:V523"/>
    <mergeCell ref="W522:W523"/>
    <mergeCell ref="X522:X523"/>
    <mergeCell ref="L523:N523"/>
    <mergeCell ref="F524:K525"/>
    <mergeCell ref="L524:N524"/>
    <mergeCell ref="O524:Q525"/>
    <mergeCell ref="R524:T525"/>
    <mergeCell ref="V524:V525"/>
    <mergeCell ref="W524:W525"/>
    <mergeCell ref="X524:X525"/>
    <mergeCell ref="L525:N525"/>
    <mergeCell ref="F526:K527"/>
    <mergeCell ref="L526:N526"/>
    <mergeCell ref="O526:Q527"/>
    <mergeCell ref="R526:T527"/>
    <mergeCell ref="V526:V527"/>
    <mergeCell ref="W526:W527"/>
    <mergeCell ref="X526:X527"/>
    <mergeCell ref="L527:N527"/>
    <mergeCell ref="F516:K517"/>
    <mergeCell ref="L516:N516"/>
    <mergeCell ref="O516:Q517"/>
    <mergeCell ref="R516:T517"/>
    <mergeCell ref="V516:V517"/>
    <mergeCell ref="W516:W517"/>
    <mergeCell ref="X516:X517"/>
    <mergeCell ref="L517:N517"/>
    <mergeCell ref="F518:K519"/>
    <mergeCell ref="L518:N518"/>
    <mergeCell ref="O518:Q519"/>
    <mergeCell ref="R518:T519"/>
    <mergeCell ref="V518:V519"/>
    <mergeCell ref="W518:W519"/>
    <mergeCell ref="X518:X519"/>
    <mergeCell ref="L519:N519"/>
    <mergeCell ref="F520:K521"/>
    <mergeCell ref="L520:N520"/>
    <mergeCell ref="O520:Q521"/>
    <mergeCell ref="R520:T521"/>
    <mergeCell ref="V520:V521"/>
    <mergeCell ref="W520:W521"/>
    <mergeCell ref="X520:X521"/>
    <mergeCell ref="L521:N521"/>
    <mergeCell ref="F510:K511"/>
    <mergeCell ref="L510:N510"/>
    <mergeCell ref="O510:Q511"/>
    <mergeCell ref="R510:T511"/>
    <mergeCell ref="V510:V511"/>
    <mergeCell ref="W510:W511"/>
    <mergeCell ref="X510:X511"/>
    <mergeCell ref="L511:N511"/>
    <mergeCell ref="F512:K513"/>
    <mergeCell ref="L512:N512"/>
    <mergeCell ref="O512:Q513"/>
    <mergeCell ref="R512:T513"/>
    <mergeCell ref="V512:V513"/>
    <mergeCell ref="W512:W513"/>
    <mergeCell ref="X512:X513"/>
    <mergeCell ref="L513:N513"/>
    <mergeCell ref="F514:K515"/>
    <mergeCell ref="L514:N514"/>
    <mergeCell ref="O514:Q515"/>
    <mergeCell ref="R514:T515"/>
    <mergeCell ref="V514:V515"/>
    <mergeCell ref="W514:W515"/>
    <mergeCell ref="X514:X515"/>
    <mergeCell ref="L515:N515"/>
    <mergeCell ref="F504:K505"/>
    <mergeCell ref="L504:N504"/>
    <mergeCell ref="O504:Q505"/>
    <mergeCell ref="R504:T505"/>
    <mergeCell ref="V504:V505"/>
    <mergeCell ref="W504:W505"/>
    <mergeCell ref="X504:X505"/>
    <mergeCell ref="L505:N505"/>
    <mergeCell ref="F506:K507"/>
    <mergeCell ref="L506:N506"/>
    <mergeCell ref="O506:Q507"/>
    <mergeCell ref="R506:T507"/>
    <mergeCell ref="V506:V507"/>
    <mergeCell ref="W506:W507"/>
    <mergeCell ref="X506:X507"/>
    <mergeCell ref="L507:N507"/>
    <mergeCell ref="F508:K509"/>
    <mergeCell ref="L508:N508"/>
    <mergeCell ref="O508:Q509"/>
    <mergeCell ref="R508:T509"/>
    <mergeCell ref="V508:V509"/>
    <mergeCell ref="W508:W509"/>
    <mergeCell ref="X508:X509"/>
    <mergeCell ref="L509:N509"/>
    <mergeCell ref="F498:K499"/>
    <mergeCell ref="L498:N498"/>
    <mergeCell ref="O498:Q499"/>
    <mergeCell ref="R498:T499"/>
    <mergeCell ref="V498:V499"/>
    <mergeCell ref="W498:W499"/>
    <mergeCell ref="X498:X499"/>
    <mergeCell ref="L499:N499"/>
    <mergeCell ref="F500:K501"/>
    <mergeCell ref="L500:N500"/>
    <mergeCell ref="O500:Q501"/>
    <mergeCell ref="R500:T501"/>
    <mergeCell ref="V500:V501"/>
    <mergeCell ref="W500:W501"/>
    <mergeCell ref="X500:X501"/>
    <mergeCell ref="L501:N501"/>
    <mergeCell ref="F502:K503"/>
    <mergeCell ref="L502:N502"/>
    <mergeCell ref="O502:Q503"/>
    <mergeCell ref="R502:T503"/>
    <mergeCell ref="V502:V503"/>
    <mergeCell ref="W502:W503"/>
    <mergeCell ref="X502:X503"/>
    <mergeCell ref="L503:N503"/>
    <mergeCell ref="F492:K493"/>
    <mergeCell ref="L492:N492"/>
    <mergeCell ref="O492:Q493"/>
    <mergeCell ref="R492:T493"/>
    <mergeCell ref="V492:V493"/>
    <mergeCell ref="W492:W493"/>
    <mergeCell ref="X492:X493"/>
    <mergeCell ref="L493:N493"/>
    <mergeCell ref="F494:K495"/>
    <mergeCell ref="L494:N494"/>
    <mergeCell ref="O494:Q495"/>
    <mergeCell ref="R494:T495"/>
    <mergeCell ref="V494:V495"/>
    <mergeCell ref="W494:W495"/>
    <mergeCell ref="X494:X495"/>
    <mergeCell ref="L495:N495"/>
    <mergeCell ref="F496:K497"/>
    <mergeCell ref="L496:N496"/>
    <mergeCell ref="O496:Q497"/>
    <mergeCell ref="R496:T497"/>
    <mergeCell ref="V496:V497"/>
    <mergeCell ref="W496:W497"/>
    <mergeCell ref="X496:X497"/>
    <mergeCell ref="L497:N497"/>
    <mergeCell ref="F486:K487"/>
    <mergeCell ref="L486:N486"/>
    <mergeCell ref="O486:Q487"/>
    <mergeCell ref="R486:T487"/>
    <mergeCell ref="V486:V487"/>
    <mergeCell ref="W486:W487"/>
    <mergeCell ref="X486:X487"/>
    <mergeCell ref="L487:N487"/>
    <mergeCell ref="F488:K489"/>
    <mergeCell ref="L488:N488"/>
    <mergeCell ref="O488:Q489"/>
    <mergeCell ref="R488:T489"/>
    <mergeCell ref="V488:V489"/>
    <mergeCell ref="W488:W489"/>
    <mergeCell ref="X488:X489"/>
    <mergeCell ref="L489:N489"/>
    <mergeCell ref="F490:K491"/>
    <mergeCell ref="L490:N490"/>
    <mergeCell ref="O490:Q491"/>
    <mergeCell ref="R490:T491"/>
    <mergeCell ref="V490:V491"/>
    <mergeCell ref="W490:W491"/>
    <mergeCell ref="X490:X491"/>
    <mergeCell ref="L491:N491"/>
    <mergeCell ref="F480:K481"/>
    <mergeCell ref="L480:N480"/>
    <mergeCell ref="O480:Q481"/>
    <mergeCell ref="R480:T481"/>
    <mergeCell ref="V480:V481"/>
    <mergeCell ref="W480:W481"/>
    <mergeCell ref="X480:X481"/>
    <mergeCell ref="L481:N481"/>
    <mergeCell ref="T482:V482"/>
    <mergeCell ref="B483:T483"/>
    <mergeCell ref="V483:X483"/>
    <mergeCell ref="B484:E484"/>
    <mergeCell ref="F484:K485"/>
    <mergeCell ref="L484:N484"/>
    <mergeCell ref="O484:Q485"/>
    <mergeCell ref="R484:T485"/>
    <mergeCell ref="W484:W485"/>
    <mergeCell ref="B485:E485"/>
    <mergeCell ref="L485:N485"/>
    <mergeCell ref="F474:K475"/>
    <mergeCell ref="L474:N474"/>
    <mergeCell ref="O474:Q475"/>
    <mergeCell ref="R474:T475"/>
    <mergeCell ref="V474:V475"/>
    <mergeCell ref="W474:W475"/>
    <mergeCell ref="X474:X475"/>
    <mergeCell ref="L475:N475"/>
    <mergeCell ref="F476:K477"/>
    <mergeCell ref="L476:N476"/>
    <mergeCell ref="O476:Q477"/>
    <mergeCell ref="R476:T477"/>
    <mergeCell ref="V476:V477"/>
    <mergeCell ref="W476:W477"/>
    <mergeCell ref="X476:X477"/>
    <mergeCell ref="L477:N477"/>
    <mergeCell ref="F478:K479"/>
    <mergeCell ref="L478:N478"/>
    <mergeCell ref="O478:Q479"/>
    <mergeCell ref="R478:T479"/>
    <mergeCell ref="V478:V479"/>
    <mergeCell ref="W478:W479"/>
    <mergeCell ref="X478:X479"/>
    <mergeCell ref="L479:N479"/>
    <mergeCell ref="F468:K469"/>
    <mergeCell ref="L468:N468"/>
    <mergeCell ref="O468:Q469"/>
    <mergeCell ref="R468:T469"/>
    <mergeCell ref="V468:V469"/>
    <mergeCell ref="W468:W469"/>
    <mergeCell ref="X468:X469"/>
    <mergeCell ref="L469:N469"/>
    <mergeCell ref="F470:K471"/>
    <mergeCell ref="L470:N470"/>
    <mergeCell ref="O470:Q471"/>
    <mergeCell ref="R470:T471"/>
    <mergeCell ref="V470:V471"/>
    <mergeCell ref="W470:W471"/>
    <mergeCell ref="X470:X471"/>
    <mergeCell ref="L471:N471"/>
    <mergeCell ref="F472:K473"/>
    <mergeCell ref="L472:N472"/>
    <mergeCell ref="O472:Q473"/>
    <mergeCell ref="R472:T473"/>
    <mergeCell ref="V472:V473"/>
    <mergeCell ref="W472:W473"/>
    <mergeCell ref="X472:X473"/>
    <mergeCell ref="L473:N473"/>
    <mergeCell ref="F462:K463"/>
    <mergeCell ref="L462:N462"/>
    <mergeCell ref="O462:Q463"/>
    <mergeCell ref="R462:T463"/>
    <mergeCell ref="V462:V463"/>
    <mergeCell ref="W462:W463"/>
    <mergeCell ref="X462:X463"/>
    <mergeCell ref="L463:N463"/>
    <mergeCell ref="F464:K465"/>
    <mergeCell ref="L464:N464"/>
    <mergeCell ref="O464:Q465"/>
    <mergeCell ref="R464:T465"/>
    <mergeCell ref="V464:V465"/>
    <mergeCell ref="W464:W465"/>
    <mergeCell ref="X464:X465"/>
    <mergeCell ref="L465:N465"/>
    <mergeCell ref="F466:K467"/>
    <mergeCell ref="L466:N466"/>
    <mergeCell ref="O466:Q467"/>
    <mergeCell ref="R466:T467"/>
    <mergeCell ref="V466:V467"/>
    <mergeCell ref="W466:W467"/>
    <mergeCell ref="X466:X467"/>
    <mergeCell ref="L467:N467"/>
    <mergeCell ref="F456:K457"/>
    <mergeCell ref="L456:N456"/>
    <mergeCell ref="O456:Q457"/>
    <mergeCell ref="R456:T457"/>
    <mergeCell ref="V456:V457"/>
    <mergeCell ref="W456:W457"/>
    <mergeCell ref="X456:X457"/>
    <mergeCell ref="L457:N457"/>
    <mergeCell ref="F458:K459"/>
    <mergeCell ref="L458:N458"/>
    <mergeCell ref="O458:Q459"/>
    <mergeCell ref="R458:T459"/>
    <mergeCell ref="V458:V459"/>
    <mergeCell ref="W458:W459"/>
    <mergeCell ref="X458:X459"/>
    <mergeCell ref="L459:N459"/>
    <mergeCell ref="F460:K461"/>
    <mergeCell ref="L460:N460"/>
    <mergeCell ref="O460:Q461"/>
    <mergeCell ref="R460:T461"/>
    <mergeCell ref="V460:V461"/>
    <mergeCell ref="W460:W461"/>
    <mergeCell ref="X460:X461"/>
    <mergeCell ref="L461:N461"/>
    <mergeCell ref="F450:K451"/>
    <mergeCell ref="L450:N450"/>
    <mergeCell ref="O450:Q451"/>
    <mergeCell ref="R450:T451"/>
    <mergeCell ref="V450:V451"/>
    <mergeCell ref="W450:W451"/>
    <mergeCell ref="X450:X451"/>
    <mergeCell ref="L451:N451"/>
    <mergeCell ref="F452:K453"/>
    <mergeCell ref="L452:N452"/>
    <mergeCell ref="O452:Q453"/>
    <mergeCell ref="R452:T453"/>
    <mergeCell ref="V452:V453"/>
    <mergeCell ref="W452:W453"/>
    <mergeCell ref="X452:X453"/>
    <mergeCell ref="L453:N453"/>
    <mergeCell ref="F454:K455"/>
    <mergeCell ref="L454:N454"/>
    <mergeCell ref="O454:Q455"/>
    <mergeCell ref="R454:T455"/>
    <mergeCell ref="V454:V455"/>
    <mergeCell ref="W454:W455"/>
    <mergeCell ref="X454:X455"/>
    <mergeCell ref="L455:N455"/>
    <mergeCell ref="F444:K445"/>
    <mergeCell ref="L444:N444"/>
    <mergeCell ref="O444:Q445"/>
    <mergeCell ref="R444:T445"/>
    <mergeCell ref="V444:V445"/>
    <mergeCell ref="W444:W445"/>
    <mergeCell ref="X444:X445"/>
    <mergeCell ref="L445:N445"/>
    <mergeCell ref="F446:K447"/>
    <mergeCell ref="L446:N446"/>
    <mergeCell ref="O446:Q447"/>
    <mergeCell ref="R446:T447"/>
    <mergeCell ref="V446:V447"/>
    <mergeCell ref="W446:W447"/>
    <mergeCell ref="X446:X447"/>
    <mergeCell ref="L447:N447"/>
    <mergeCell ref="F448:K449"/>
    <mergeCell ref="L448:N448"/>
    <mergeCell ref="O448:Q449"/>
    <mergeCell ref="R448:T449"/>
    <mergeCell ref="V448:V449"/>
    <mergeCell ref="W448:W449"/>
    <mergeCell ref="X448:X449"/>
    <mergeCell ref="L449:N449"/>
    <mergeCell ref="F438:K439"/>
    <mergeCell ref="L438:N438"/>
    <mergeCell ref="O438:Q439"/>
    <mergeCell ref="R438:T439"/>
    <mergeCell ref="V438:V439"/>
    <mergeCell ref="W438:W439"/>
    <mergeCell ref="X438:X439"/>
    <mergeCell ref="L439:N439"/>
    <mergeCell ref="F440:K441"/>
    <mergeCell ref="L440:N440"/>
    <mergeCell ref="O440:Q441"/>
    <mergeCell ref="R440:T441"/>
    <mergeCell ref="V440:V441"/>
    <mergeCell ref="W440:W441"/>
    <mergeCell ref="X440:X441"/>
    <mergeCell ref="L441:N441"/>
    <mergeCell ref="F442:K443"/>
    <mergeCell ref="L442:N442"/>
    <mergeCell ref="O442:Q443"/>
    <mergeCell ref="R442:T443"/>
    <mergeCell ref="V442:V443"/>
    <mergeCell ref="W442:W443"/>
    <mergeCell ref="X442:X443"/>
    <mergeCell ref="L443:N443"/>
    <mergeCell ref="F432:K433"/>
    <mergeCell ref="L432:N432"/>
    <mergeCell ref="O432:Q433"/>
    <mergeCell ref="R432:T433"/>
    <mergeCell ref="V432:V433"/>
    <mergeCell ref="W432:W433"/>
    <mergeCell ref="X432:X433"/>
    <mergeCell ref="L433:N433"/>
    <mergeCell ref="F434:K435"/>
    <mergeCell ref="L434:N434"/>
    <mergeCell ref="O434:Q435"/>
    <mergeCell ref="R434:T435"/>
    <mergeCell ref="V434:V435"/>
    <mergeCell ref="W434:W435"/>
    <mergeCell ref="X434:X435"/>
    <mergeCell ref="L435:N435"/>
    <mergeCell ref="F436:K437"/>
    <mergeCell ref="L436:N436"/>
    <mergeCell ref="O436:Q437"/>
    <mergeCell ref="R436:T437"/>
    <mergeCell ref="V436:V437"/>
    <mergeCell ref="W436:W437"/>
    <mergeCell ref="X436:X437"/>
    <mergeCell ref="L437:N437"/>
    <mergeCell ref="F426:K427"/>
    <mergeCell ref="L426:N426"/>
    <mergeCell ref="O426:Q427"/>
    <mergeCell ref="R426:T427"/>
    <mergeCell ref="V426:V427"/>
    <mergeCell ref="W426:W427"/>
    <mergeCell ref="X426:X427"/>
    <mergeCell ref="L427:N427"/>
    <mergeCell ref="F428:K429"/>
    <mergeCell ref="L428:N428"/>
    <mergeCell ref="O428:Q429"/>
    <mergeCell ref="R428:T429"/>
    <mergeCell ref="V428:V429"/>
    <mergeCell ref="W428:W429"/>
    <mergeCell ref="X428:X429"/>
    <mergeCell ref="L429:N429"/>
    <mergeCell ref="F430:K431"/>
    <mergeCell ref="L430:N430"/>
    <mergeCell ref="O430:Q431"/>
    <mergeCell ref="R430:T431"/>
    <mergeCell ref="V430:V431"/>
    <mergeCell ref="W430:W431"/>
    <mergeCell ref="X430:X431"/>
    <mergeCell ref="L431:N431"/>
    <mergeCell ref="B421:T421"/>
    <mergeCell ref="V421:X421"/>
    <mergeCell ref="B422:E422"/>
    <mergeCell ref="F422:K423"/>
    <mergeCell ref="L422:N422"/>
    <mergeCell ref="O422:Q423"/>
    <mergeCell ref="R422:T423"/>
    <mergeCell ref="W422:W423"/>
    <mergeCell ref="B423:E423"/>
    <mergeCell ref="L423:N423"/>
    <mergeCell ref="F424:K425"/>
    <mergeCell ref="L424:N424"/>
    <mergeCell ref="O424:Q425"/>
    <mergeCell ref="R424:T425"/>
    <mergeCell ref="V424:V425"/>
    <mergeCell ref="W424:W425"/>
    <mergeCell ref="X424:X425"/>
    <mergeCell ref="L425:N425"/>
    <mergeCell ref="F416:K417"/>
    <mergeCell ref="L416:N416"/>
    <mergeCell ref="O416:Q417"/>
    <mergeCell ref="R416:T417"/>
    <mergeCell ref="V416:V417"/>
    <mergeCell ref="W416:W417"/>
    <mergeCell ref="X416:X417"/>
    <mergeCell ref="L417:N417"/>
    <mergeCell ref="F418:K419"/>
    <mergeCell ref="L418:N418"/>
    <mergeCell ref="O418:Q419"/>
    <mergeCell ref="R418:T419"/>
    <mergeCell ref="V418:V419"/>
    <mergeCell ref="W418:W419"/>
    <mergeCell ref="X418:X419"/>
    <mergeCell ref="L419:N419"/>
    <mergeCell ref="T420:V420"/>
    <mergeCell ref="F410:K411"/>
    <mergeCell ref="L410:N410"/>
    <mergeCell ref="O410:Q411"/>
    <mergeCell ref="R410:T411"/>
    <mergeCell ref="V410:V411"/>
    <mergeCell ref="W410:W411"/>
    <mergeCell ref="X410:X411"/>
    <mergeCell ref="L411:N411"/>
    <mergeCell ref="F412:K413"/>
    <mergeCell ref="L412:N412"/>
    <mergeCell ref="O412:Q413"/>
    <mergeCell ref="R412:T413"/>
    <mergeCell ref="V412:V413"/>
    <mergeCell ref="W412:W413"/>
    <mergeCell ref="X412:X413"/>
    <mergeCell ref="L413:N413"/>
    <mergeCell ref="F414:K415"/>
    <mergeCell ref="L414:N414"/>
    <mergeCell ref="O414:Q415"/>
    <mergeCell ref="R414:T415"/>
    <mergeCell ref="V414:V415"/>
    <mergeCell ref="W414:W415"/>
    <mergeCell ref="X414:X415"/>
    <mergeCell ref="L415:N415"/>
    <mergeCell ref="F404:K405"/>
    <mergeCell ref="L404:N404"/>
    <mergeCell ref="O404:Q405"/>
    <mergeCell ref="R404:T405"/>
    <mergeCell ref="V404:V405"/>
    <mergeCell ref="W404:W405"/>
    <mergeCell ref="X404:X405"/>
    <mergeCell ref="L405:N405"/>
    <mergeCell ref="F406:K407"/>
    <mergeCell ref="L406:N406"/>
    <mergeCell ref="O406:Q407"/>
    <mergeCell ref="R406:T407"/>
    <mergeCell ref="V406:V407"/>
    <mergeCell ref="W406:W407"/>
    <mergeCell ref="X406:X407"/>
    <mergeCell ref="L407:N407"/>
    <mergeCell ref="F408:K409"/>
    <mergeCell ref="L408:N408"/>
    <mergeCell ref="O408:Q409"/>
    <mergeCell ref="R408:T409"/>
    <mergeCell ref="V408:V409"/>
    <mergeCell ref="W408:W409"/>
    <mergeCell ref="X408:X409"/>
    <mergeCell ref="L409:N409"/>
    <mergeCell ref="F398:K399"/>
    <mergeCell ref="L398:N398"/>
    <mergeCell ref="O398:Q399"/>
    <mergeCell ref="R398:T399"/>
    <mergeCell ref="V398:V399"/>
    <mergeCell ref="W398:W399"/>
    <mergeCell ref="X398:X399"/>
    <mergeCell ref="L399:N399"/>
    <mergeCell ref="F400:K401"/>
    <mergeCell ref="L400:N400"/>
    <mergeCell ref="O400:Q401"/>
    <mergeCell ref="R400:T401"/>
    <mergeCell ref="V400:V401"/>
    <mergeCell ref="W400:W401"/>
    <mergeCell ref="X400:X401"/>
    <mergeCell ref="L401:N401"/>
    <mergeCell ref="F402:K403"/>
    <mergeCell ref="L402:N402"/>
    <mergeCell ref="O402:Q403"/>
    <mergeCell ref="R402:T403"/>
    <mergeCell ref="V402:V403"/>
    <mergeCell ref="W402:W403"/>
    <mergeCell ref="X402:X403"/>
    <mergeCell ref="L403:N403"/>
    <mergeCell ref="F392:K393"/>
    <mergeCell ref="L392:N392"/>
    <mergeCell ref="O392:Q393"/>
    <mergeCell ref="R392:T393"/>
    <mergeCell ref="V392:V393"/>
    <mergeCell ref="W392:W393"/>
    <mergeCell ref="X392:X393"/>
    <mergeCell ref="L393:N393"/>
    <mergeCell ref="F394:K395"/>
    <mergeCell ref="L394:N394"/>
    <mergeCell ref="O394:Q395"/>
    <mergeCell ref="R394:T395"/>
    <mergeCell ref="V394:V395"/>
    <mergeCell ref="W394:W395"/>
    <mergeCell ref="X394:X395"/>
    <mergeCell ref="L395:N395"/>
    <mergeCell ref="F396:K397"/>
    <mergeCell ref="L396:N396"/>
    <mergeCell ref="O396:Q397"/>
    <mergeCell ref="R396:T397"/>
    <mergeCell ref="V396:V397"/>
    <mergeCell ref="W396:W397"/>
    <mergeCell ref="X396:X397"/>
    <mergeCell ref="L397:N397"/>
    <mergeCell ref="F386:K387"/>
    <mergeCell ref="L386:N386"/>
    <mergeCell ref="O386:Q387"/>
    <mergeCell ref="R386:T387"/>
    <mergeCell ref="V386:V387"/>
    <mergeCell ref="W386:W387"/>
    <mergeCell ref="X386:X387"/>
    <mergeCell ref="L387:N387"/>
    <mergeCell ref="F388:K389"/>
    <mergeCell ref="L388:N388"/>
    <mergeCell ref="O388:Q389"/>
    <mergeCell ref="R388:T389"/>
    <mergeCell ref="V388:V389"/>
    <mergeCell ref="W388:W389"/>
    <mergeCell ref="X388:X389"/>
    <mergeCell ref="L389:N389"/>
    <mergeCell ref="F390:K391"/>
    <mergeCell ref="L390:N390"/>
    <mergeCell ref="O390:Q391"/>
    <mergeCell ref="R390:T391"/>
    <mergeCell ref="V390:V391"/>
    <mergeCell ref="W390:W391"/>
    <mergeCell ref="X390:X391"/>
    <mergeCell ref="L391:N391"/>
    <mergeCell ref="F380:K381"/>
    <mergeCell ref="L380:N380"/>
    <mergeCell ref="O380:Q381"/>
    <mergeCell ref="R380:T381"/>
    <mergeCell ref="V380:V381"/>
    <mergeCell ref="W380:W381"/>
    <mergeCell ref="X380:X381"/>
    <mergeCell ref="L381:N381"/>
    <mergeCell ref="F382:K383"/>
    <mergeCell ref="L382:N382"/>
    <mergeCell ref="O382:Q383"/>
    <mergeCell ref="R382:T383"/>
    <mergeCell ref="V382:V383"/>
    <mergeCell ref="W382:W383"/>
    <mergeCell ref="X382:X383"/>
    <mergeCell ref="L383:N383"/>
    <mergeCell ref="F384:K385"/>
    <mergeCell ref="L384:N384"/>
    <mergeCell ref="O384:Q385"/>
    <mergeCell ref="R384:T385"/>
    <mergeCell ref="V384:V385"/>
    <mergeCell ref="W384:W385"/>
    <mergeCell ref="X384:X385"/>
    <mergeCell ref="L385:N385"/>
    <mergeCell ref="F374:K375"/>
    <mergeCell ref="L374:N374"/>
    <mergeCell ref="O374:Q375"/>
    <mergeCell ref="R374:T375"/>
    <mergeCell ref="V374:V375"/>
    <mergeCell ref="W374:W375"/>
    <mergeCell ref="X374:X375"/>
    <mergeCell ref="L375:N375"/>
    <mergeCell ref="F376:K377"/>
    <mergeCell ref="L376:N376"/>
    <mergeCell ref="O376:Q377"/>
    <mergeCell ref="R376:T377"/>
    <mergeCell ref="V376:V377"/>
    <mergeCell ref="W376:W377"/>
    <mergeCell ref="X376:X377"/>
    <mergeCell ref="L377:N377"/>
    <mergeCell ref="F378:K379"/>
    <mergeCell ref="L378:N378"/>
    <mergeCell ref="O378:Q379"/>
    <mergeCell ref="R378:T379"/>
    <mergeCell ref="V378:V379"/>
    <mergeCell ref="W378:W379"/>
    <mergeCell ref="X378:X379"/>
    <mergeCell ref="L379:N379"/>
    <mergeCell ref="F368:K369"/>
    <mergeCell ref="L368:N368"/>
    <mergeCell ref="O368:Q369"/>
    <mergeCell ref="R368:T369"/>
    <mergeCell ref="V368:V369"/>
    <mergeCell ref="W368:W369"/>
    <mergeCell ref="X368:X369"/>
    <mergeCell ref="L369:N369"/>
    <mergeCell ref="F370:K371"/>
    <mergeCell ref="L370:N370"/>
    <mergeCell ref="O370:Q371"/>
    <mergeCell ref="R370:T371"/>
    <mergeCell ref="V370:V371"/>
    <mergeCell ref="W370:W371"/>
    <mergeCell ref="X370:X371"/>
    <mergeCell ref="L371:N371"/>
    <mergeCell ref="F372:K373"/>
    <mergeCell ref="L372:N372"/>
    <mergeCell ref="O372:Q373"/>
    <mergeCell ref="R372:T373"/>
    <mergeCell ref="V372:V373"/>
    <mergeCell ref="W372:W373"/>
    <mergeCell ref="X372:X373"/>
    <mergeCell ref="L373:N373"/>
    <mergeCell ref="F362:K363"/>
    <mergeCell ref="L362:N362"/>
    <mergeCell ref="O362:Q363"/>
    <mergeCell ref="R362:T363"/>
    <mergeCell ref="V362:V363"/>
    <mergeCell ref="W362:W363"/>
    <mergeCell ref="X362:X363"/>
    <mergeCell ref="L363:N363"/>
    <mergeCell ref="F364:K365"/>
    <mergeCell ref="L364:N364"/>
    <mergeCell ref="O364:Q365"/>
    <mergeCell ref="R364:T365"/>
    <mergeCell ref="V364:V365"/>
    <mergeCell ref="W364:W365"/>
    <mergeCell ref="X364:X365"/>
    <mergeCell ref="L365:N365"/>
    <mergeCell ref="F366:K367"/>
    <mergeCell ref="L366:N366"/>
    <mergeCell ref="O366:Q367"/>
    <mergeCell ref="R366:T367"/>
    <mergeCell ref="V366:V367"/>
    <mergeCell ref="W366:W367"/>
    <mergeCell ref="X366:X367"/>
    <mergeCell ref="L367:N367"/>
    <mergeCell ref="F356:K357"/>
    <mergeCell ref="L356:N356"/>
    <mergeCell ref="O356:Q357"/>
    <mergeCell ref="R356:T357"/>
    <mergeCell ref="V356:V357"/>
    <mergeCell ref="W356:W357"/>
    <mergeCell ref="X356:X357"/>
    <mergeCell ref="L357:N357"/>
    <mergeCell ref="T358:V358"/>
    <mergeCell ref="B359:T359"/>
    <mergeCell ref="V359:X359"/>
    <mergeCell ref="B360:E360"/>
    <mergeCell ref="F360:K361"/>
    <mergeCell ref="L360:N360"/>
    <mergeCell ref="O360:Q361"/>
    <mergeCell ref="R360:T361"/>
    <mergeCell ref="W360:W361"/>
    <mergeCell ref="B361:E361"/>
    <mergeCell ref="L361:N361"/>
    <mergeCell ref="F350:K351"/>
    <mergeCell ref="L350:N350"/>
    <mergeCell ref="O350:Q351"/>
    <mergeCell ref="R350:T351"/>
    <mergeCell ref="V350:V351"/>
    <mergeCell ref="W350:W351"/>
    <mergeCell ref="X350:X351"/>
    <mergeCell ref="L351:N351"/>
    <mergeCell ref="F352:K353"/>
    <mergeCell ref="L352:N352"/>
    <mergeCell ref="O352:Q353"/>
    <mergeCell ref="R352:T353"/>
    <mergeCell ref="V352:V353"/>
    <mergeCell ref="W352:W353"/>
    <mergeCell ref="X352:X353"/>
    <mergeCell ref="L353:N353"/>
    <mergeCell ref="F354:K355"/>
    <mergeCell ref="L354:N354"/>
    <mergeCell ref="O354:Q355"/>
    <mergeCell ref="R354:T355"/>
    <mergeCell ref="V354:V355"/>
    <mergeCell ref="W354:W355"/>
    <mergeCell ref="X354:X355"/>
    <mergeCell ref="L355:N355"/>
    <mergeCell ref="F344:K345"/>
    <mergeCell ref="L344:N344"/>
    <mergeCell ref="O344:Q345"/>
    <mergeCell ref="R344:T345"/>
    <mergeCell ref="V344:V345"/>
    <mergeCell ref="W344:W345"/>
    <mergeCell ref="X344:X345"/>
    <mergeCell ref="L345:N345"/>
    <mergeCell ref="F346:K347"/>
    <mergeCell ref="L346:N346"/>
    <mergeCell ref="O346:Q347"/>
    <mergeCell ref="R346:T347"/>
    <mergeCell ref="V346:V347"/>
    <mergeCell ref="W346:W347"/>
    <mergeCell ref="X346:X347"/>
    <mergeCell ref="L347:N347"/>
    <mergeCell ref="F348:K349"/>
    <mergeCell ref="L348:N348"/>
    <mergeCell ref="O348:Q349"/>
    <mergeCell ref="R348:T349"/>
    <mergeCell ref="V348:V349"/>
    <mergeCell ref="W348:W349"/>
    <mergeCell ref="X348:X349"/>
    <mergeCell ref="L349:N349"/>
    <mergeCell ref="F338:K339"/>
    <mergeCell ref="L338:N338"/>
    <mergeCell ref="O338:Q339"/>
    <mergeCell ref="R338:T339"/>
    <mergeCell ref="V338:V339"/>
    <mergeCell ref="W338:W339"/>
    <mergeCell ref="X338:X339"/>
    <mergeCell ref="L339:N339"/>
    <mergeCell ref="F340:K341"/>
    <mergeCell ref="L340:N340"/>
    <mergeCell ref="O340:Q341"/>
    <mergeCell ref="R340:T341"/>
    <mergeCell ref="V340:V341"/>
    <mergeCell ref="W340:W341"/>
    <mergeCell ref="X340:X341"/>
    <mergeCell ref="L341:N341"/>
    <mergeCell ref="F342:K343"/>
    <mergeCell ref="L342:N342"/>
    <mergeCell ref="O342:Q343"/>
    <mergeCell ref="R342:T343"/>
    <mergeCell ref="V342:V343"/>
    <mergeCell ref="W342:W343"/>
    <mergeCell ref="X342:X343"/>
    <mergeCell ref="L343:N343"/>
    <mergeCell ref="F332:K333"/>
    <mergeCell ref="L332:N332"/>
    <mergeCell ref="O332:Q333"/>
    <mergeCell ref="R332:T333"/>
    <mergeCell ref="V332:V333"/>
    <mergeCell ref="W332:W333"/>
    <mergeCell ref="X332:X333"/>
    <mergeCell ref="L333:N333"/>
    <mergeCell ref="F334:K335"/>
    <mergeCell ref="L334:N334"/>
    <mergeCell ref="O334:Q335"/>
    <mergeCell ref="R334:T335"/>
    <mergeCell ref="V334:V335"/>
    <mergeCell ref="W334:W335"/>
    <mergeCell ref="X334:X335"/>
    <mergeCell ref="L335:N335"/>
    <mergeCell ref="F336:K337"/>
    <mergeCell ref="L336:N336"/>
    <mergeCell ref="O336:Q337"/>
    <mergeCell ref="R336:T337"/>
    <mergeCell ref="V336:V337"/>
    <mergeCell ref="W336:W337"/>
    <mergeCell ref="X336:X337"/>
    <mergeCell ref="L337:N337"/>
    <mergeCell ref="F326:K327"/>
    <mergeCell ref="L326:N326"/>
    <mergeCell ref="O326:Q327"/>
    <mergeCell ref="R326:T327"/>
    <mergeCell ref="V326:V327"/>
    <mergeCell ref="W326:W327"/>
    <mergeCell ref="X326:X327"/>
    <mergeCell ref="L327:N327"/>
    <mergeCell ref="F328:K329"/>
    <mergeCell ref="L328:N328"/>
    <mergeCell ref="O328:Q329"/>
    <mergeCell ref="R328:T329"/>
    <mergeCell ref="V328:V329"/>
    <mergeCell ref="W328:W329"/>
    <mergeCell ref="X328:X329"/>
    <mergeCell ref="L329:N329"/>
    <mergeCell ref="F330:K331"/>
    <mergeCell ref="L330:N330"/>
    <mergeCell ref="O330:Q331"/>
    <mergeCell ref="R330:T331"/>
    <mergeCell ref="V330:V331"/>
    <mergeCell ref="W330:W331"/>
    <mergeCell ref="X330:X331"/>
    <mergeCell ref="L331:N331"/>
    <mergeCell ref="F320:K321"/>
    <mergeCell ref="L320:N320"/>
    <mergeCell ref="O320:Q321"/>
    <mergeCell ref="R320:T321"/>
    <mergeCell ref="V320:V321"/>
    <mergeCell ref="W320:W321"/>
    <mergeCell ref="X320:X321"/>
    <mergeCell ref="L321:N321"/>
    <mergeCell ref="F322:K323"/>
    <mergeCell ref="L322:N322"/>
    <mergeCell ref="O322:Q323"/>
    <mergeCell ref="R322:T323"/>
    <mergeCell ref="V322:V323"/>
    <mergeCell ref="W322:W323"/>
    <mergeCell ref="X322:X323"/>
    <mergeCell ref="L323:N323"/>
    <mergeCell ref="F324:K325"/>
    <mergeCell ref="L324:N324"/>
    <mergeCell ref="O324:Q325"/>
    <mergeCell ref="R324:T325"/>
    <mergeCell ref="V324:V325"/>
    <mergeCell ref="W324:W325"/>
    <mergeCell ref="X324:X325"/>
    <mergeCell ref="L325:N325"/>
    <mergeCell ref="F314:K315"/>
    <mergeCell ref="L314:N314"/>
    <mergeCell ref="O314:Q315"/>
    <mergeCell ref="R314:T315"/>
    <mergeCell ref="V314:V315"/>
    <mergeCell ref="W314:W315"/>
    <mergeCell ref="X314:X315"/>
    <mergeCell ref="L315:N315"/>
    <mergeCell ref="F316:K317"/>
    <mergeCell ref="L316:N316"/>
    <mergeCell ref="O316:Q317"/>
    <mergeCell ref="R316:T317"/>
    <mergeCell ref="V316:V317"/>
    <mergeCell ref="W316:W317"/>
    <mergeCell ref="X316:X317"/>
    <mergeCell ref="L317:N317"/>
    <mergeCell ref="F318:K319"/>
    <mergeCell ref="L318:N318"/>
    <mergeCell ref="O318:Q319"/>
    <mergeCell ref="R318:T319"/>
    <mergeCell ref="V318:V319"/>
    <mergeCell ref="W318:W319"/>
    <mergeCell ref="X318:X319"/>
    <mergeCell ref="L319:N319"/>
    <mergeCell ref="F308:K309"/>
    <mergeCell ref="L308:N308"/>
    <mergeCell ref="O308:Q309"/>
    <mergeCell ref="R308:T309"/>
    <mergeCell ref="V308:V309"/>
    <mergeCell ref="W308:W309"/>
    <mergeCell ref="X308:X309"/>
    <mergeCell ref="L309:N309"/>
    <mergeCell ref="F310:K311"/>
    <mergeCell ref="L310:N310"/>
    <mergeCell ref="O310:Q311"/>
    <mergeCell ref="R310:T311"/>
    <mergeCell ref="V310:V311"/>
    <mergeCell ref="W310:W311"/>
    <mergeCell ref="X310:X311"/>
    <mergeCell ref="L311:N311"/>
    <mergeCell ref="F312:K313"/>
    <mergeCell ref="L312:N312"/>
    <mergeCell ref="O312:Q313"/>
    <mergeCell ref="R312:T313"/>
    <mergeCell ref="V312:V313"/>
    <mergeCell ref="W312:W313"/>
    <mergeCell ref="X312:X313"/>
    <mergeCell ref="L313:N313"/>
    <mergeCell ref="F302:K303"/>
    <mergeCell ref="L302:N302"/>
    <mergeCell ref="O302:Q303"/>
    <mergeCell ref="R302:T303"/>
    <mergeCell ref="V302:V303"/>
    <mergeCell ref="W302:W303"/>
    <mergeCell ref="X302:X303"/>
    <mergeCell ref="L303:N303"/>
    <mergeCell ref="F304:K305"/>
    <mergeCell ref="L304:N304"/>
    <mergeCell ref="O304:Q305"/>
    <mergeCell ref="R304:T305"/>
    <mergeCell ref="V304:V305"/>
    <mergeCell ref="W304:W305"/>
    <mergeCell ref="X304:X305"/>
    <mergeCell ref="L305:N305"/>
    <mergeCell ref="F306:K307"/>
    <mergeCell ref="L306:N306"/>
    <mergeCell ref="O306:Q307"/>
    <mergeCell ref="R306:T307"/>
    <mergeCell ref="V306:V307"/>
    <mergeCell ref="W306:W307"/>
    <mergeCell ref="X306:X307"/>
    <mergeCell ref="L307:N307"/>
    <mergeCell ref="T296:V296"/>
    <mergeCell ref="B297:T297"/>
    <mergeCell ref="V297:X297"/>
    <mergeCell ref="B298:E298"/>
    <mergeCell ref="F298:K299"/>
    <mergeCell ref="L298:N298"/>
    <mergeCell ref="O298:Q299"/>
    <mergeCell ref="R298:T299"/>
    <mergeCell ref="W298:W299"/>
    <mergeCell ref="B299:E299"/>
    <mergeCell ref="L299:N299"/>
    <mergeCell ref="F300:K301"/>
    <mergeCell ref="L300:N300"/>
    <mergeCell ref="O300:Q301"/>
    <mergeCell ref="R300:T301"/>
    <mergeCell ref="V300:V301"/>
    <mergeCell ref="W300:W301"/>
    <mergeCell ref="X300:X301"/>
    <mergeCell ref="L301:N301"/>
    <mergeCell ref="L80:N80"/>
    <mergeCell ref="L81:N81"/>
    <mergeCell ref="L82:N82"/>
    <mergeCell ref="L83:N83"/>
    <mergeCell ref="L84:N84"/>
    <mergeCell ref="L85:N85"/>
    <mergeCell ref="L86:N86"/>
    <mergeCell ref="L87:N87"/>
    <mergeCell ref="L88:N88"/>
    <mergeCell ref="L89:N89"/>
    <mergeCell ref="L90:N90"/>
    <mergeCell ref="L50:N50"/>
    <mergeCell ref="L51:N51"/>
    <mergeCell ref="L52:N52"/>
    <mergeCell ref="L53:N53"/>
    <mergeCell ref="L54:N54"/>
    <mergeCell ref="L55:N55"/>
    <mergeCell ref="L56:N56"/>
    <mergeCell ref="L57:N57"/>
    <mergeCell ref="L58:N58"/>
    <mergeCell ref="F104:K105"/>
    <mergeCell ref="O104:Q105"/>
    <mergeCell ref="R104:T105"/>
    <mergeCell ref="V104:V105"/>
    <mergeCell ref="W104:W105"/>
    <mergeCell ref="X104:X105"/>
    <mergeCell ref="L102:N102"/>
    <mergeCell ref="L103:N103"/>
    <mergeCell ref="L104:N104"/>
    <mergeCell ref="L105:N105"/>
    <mergeCell ref="F102:K103"/>
    <mergeCell ref="O106:Q107"/>
    <mergeCell ref="R106:T107"/>
    <mergeCell ref="V106:V107"/>
    <mergeCell ref="W106:W107"/>
    <mergeCell ref="X106:X107"/>
    <mergeCell ref="F108:K109"/>
    <mergeCell ref="O108:Q109"/>
    <mergeCell ref="R108:T109"/>
    <mergeCell ref="V108:V109"/>
    <mergeCell ref="W108:W109"/>
    <mergeCell ref="X108:X109"/>
    <mergeCell ref="L106:N106"/>
    <mergeCell ref="L107:N107"/>
    <mergeCell ref="L108:N108"/>
    <mergeCell ref="L109:N109"/>
    <mergeCell ref="F106:K107"/>
    <mergeCell ref="O98:Q99"/>
    <mergeCell ref="R98:T99"/>
    <mergeCell ref="V98:V99"/>
    <mergeCell ref="W98:W99"/>
    <mergeCell ref="X98:X99"/>
    <mergeCell ref="F100:K101"/>
    <mergeCell ref="O100:Q101"/>
    <mergeCell ref="R100:T101"/>
    <mergeCell ref="V100:V101"/>
    <mergeCell ref="W100:W101"/>
    <mergeCell ref="X100:X101"/>
    <mergeCell ref="L98:N98"/>
    <mergeCell ref="L99:N99"/>
    <mergeCell ref="L100:N100"/>
    <mergeCell ref="L101:N101"/>
    <mergeCell ref="F98:K99"/>
    <mergeCell ref="O102:Q103"/>
    <mergeCell ref="R102:T103"/>
    <mergeCell ref="V102:V103"/>
    <mergeCell ref="W102:W103"/>
    <mergeCell ref="X102:X103"/>
    <mergeCell ref="F92:K93"/>
    <mergeCell ref="O92:Q93"/>
    <mergeCell ref="R92:T93"/>
    <mergeCell ref="V92:V93"/>
    <mergeCell ref="W92:W93"/>
    <mergeCell ref="X92:X93"/>
    <mergeCell ref="L91:N91"/>
    <mergeCell ref="L92:N92"/>
    <mergeCell ref="L93:N93"/>
    <mergeCell ref="F90:K91"/>
    <mergeCell ref="O94:Q95"/>
    <mergeCell ref="R94:T95"/>
    <mergeCell ref="V94:V95"/>
    <mergeCell ref="W94:W95"/>
    <mergeCell ref="X94:X95"/>
    <mergeCell ref="F96:K97"/>
    <mergeCell ref="O96:Q97"/>
    <mergeCell ref="R96:T97"/>
    <mergeCell ref="V96:V97"/>
    <mergeCell ref="W96:W97"/>
    <mergeCell ref="X96:X97"/>
    <mergeCell ref="L94:N94"/>
    <mergeCell ref="L95:N95"/>
    <mergeCell ref="L96:N96"/>
    <mergeCell ref="L97:N97"/>
    <mergeCell ref="F94:K95"/>
    <mergeCell ref="O86:Q87"/>
    <mergeCell ref="R86:T87"/>
    <mergeCell ref="V86:V87"/>
    <mergeCell ref="W86:W87"/>
    <mergeCell ref="X86:X87"/>
    <mergeCell ref="F88:K89"/>
    <mergeCell ref="O88:Q89"/>
    <mergeCell ref="R88:T89"/>
    <mergeCell ref="V88:V89"/>
    <mergeCell ref="W88:W89"/>
    <mergeCell ref="X88:X89"/>
    <mergeCell ref="F86:K87"/>
    <mergeCell ref="O90:Q91"/>
    <mergeCell ref="R90:T91"/>
    <mergeCell ref="V90:V91"/>
    <mergeCell ref="W90:W91"/>
    <mergeCell ref="X90:X91"/>
    <mergeCell ref="V80:V81"/>
    <mergeCell ref="W80:W81"/>
    <mergeCell ref="X80:X81"/>
    <mergeCell ref="V82:V83"/>
    <mergeCell ref="W82:W83"/>
    <mergeCell ref="X82:X83"/>
    <mergeCell ref="T48:V48"/>
    <mergeCell ref="F84:K85"/>
    <mergeCell ref="O84:Q85"/>
    <mergeCell ref="R84:T85"/>
    <mergeCell ref="V84:V85"/>
    <mergeCell ref="W84:W85"/>
    <mergeCell ref="X84:X85"/>
    <mergeCell ref="L67:N67"/>
    <mergeCell ref="L68:N68"/>
    <mergeCell ref="L69:N69"/>
    <mergeCell ref="L70:N70"/>
    <mergeCell ref="L71:N71"/>
    <mergeCell ref="L72:N72"/>
    <mergeCell ref="L73:N73"/>
    <mergeCell ref="L74:N74"/>
    <mergeCell ref="L75:N75"/>
    <mergeCell ref="V74:V75"/>
    <mergeCell ref="W74:W75"/>
    <mergeCell ref="F82:K83"/>
    <mergeCell ref="F76:K77"/>
    <mergeCell ref="F78:K79"/>
    <mergeCell ref="F80:K81"/>
    <mergeCell ref="L76:N76"/>
    <mergeCell ref="L77:N77"/>
    <mergeCell ref="L78:N78"/>
    <mergeCell ref="L79:N79"/>
    <mergeCell ref="X64:X65"/>
    <mergeCell ref="V66:V67"/>
    <mergeCell ref="W66:W67"/>
    <mergeCell ref="X66:X67"/>
    <mergeCell ref="X74:X75"/>
    <mergeCell ref="V76:V77"/>
    <mergeCell ref="W76:W77"/>
    <mergeCell ref="X76:X77"/>
    <mergeCell ref="V78:V79"/>
    <mergeCell ref="W78:W79"/>
    <mergeCell ref="X78:X79"/>
    <mergeCell ref="V68:V69"/>
    <mergeCell ref="W68:W69"/>
    <mergeCell ref="X68:X69"/>
    <mergeCell ref="V70:V71"/>
    <mergeCell ref="W70:W71"/>
    <mergeCell ref="X70:X71"/>
    <mergeCell ref="V72:V73"/>
    <mergeCell ref="W72:W73"/>
    <mergeCell ref="X72:X73"/>
    <mergeCell ref="F74:K75"/>
    <mergeCell ref="O74:Q75"/>
    <mergeCell ref="R74:T75"/>
    <mergeCell ref="O82:Q83"/>
    <mergeCell ref="R82:T83"/>
    <mergeCell ref="W50:W51"/>
    <mergeCell ref="V52:V53"/>
    <mergeCell ref="W52:W53"/>
    <mergeCell ref="X52:X53"/>
    <mergeCell ref="V54:V55"/>
    <mergeCell ref="W54:W55"/>
    <mergeCell ref="X54:X55"/>
    <mergeCell ref="V56:V57"/>
    <mergeCell ref="W56:W57"/>
    <mergeCell ref="X56:X57"/>
    <mergeCell ref="V58:V59"/>
    <mergeCell ref="W58:W59"/>
    <mergeCell ref="X58:X59"/>
    <mergeCell ref="V60:V61"/>
    <mergeCell ref="W60:W61"/>
    <mergeCell ref="O76:Q77"/>
    <mergeCell ref="R76:T77"/>
    <mergeCell ref="O78:Q79"/>
    <mergeCell ref="R78:T79"/>
    <mergeCell ref="O80:Q81"/>
    <mergeCell ref="R80:T81"/>
    <mergeCell ref="X60:X61"/>
    <mergeCell ref="V62:V63"/>
    <mergeCell ref="W62:W63"/>
    <mergeCell ref="X62:X63"/>
    <mergeCell ref="V64:V65"/>
    <mergeCell ref="W64:W65"/>
    <mergeCell ref="F64:K65"/>
    <mergeCell ref="O64:Q65"/>
    <mergeCell ref="R64:T65"/>
    <mergeCell ref="F66:K67"/>
    <mergeCell ref="O66:Q67"/>
    <mergeCell ref="R66:T67"/>
    <mergeCell ref="F68:K69"/>
    <mergeCell ref="O68:Q69"/>
    <mergeCell ref="R68:T69"/>
    <mergeCell ref="L64:N64"/>
    <mergeCell ref="L65:N65"/>
    <mergeCell ref="L66:N66"/>
    <mergeCell ref="F70:K71"/>
    <mergeCell ref="O70:Q71"/>
    <mergeCell ref="R70:T71"/>
    <mergeCell ref="F72:K73"/>
    <mergeCell ref="O72:Q73"/>
    <mergeCell ref="R72:T73"/>
    <mergeCell ref="V15:X15"/>
    <mergeCell ref="V16:X16"/>
    <mergeCell ref="V17:X17"/>
    <mergeCell ref="V26:X26"/>
    <mergeCell ref="V28:X28"/>
    <mergeCell ref="V30:X30"/>
    <mergeCell ref="F56:K57"/>
    <mergeCell ref="O56:Q57"/>
    <mergeCell ref="R56:T57"/>
    <mergeCell ref="F58:K59"/>
    <mergeCell ref="O58:Q59"/>
    <mergeCell ref="R58:T59"/>
    <mergeCell ref="F60:K61"/>
    <mergeCell ref="O60:Q61"/>
    <mergeCell ref="R60:T61"/>
    <mergeCell ref="F62:K63"/>
    <mergeCell ref="O62:Q63"/>
    <mergeCell ref="R62:T63"/>
    <mergeCell ref="L59:N59"/>
    <mergeCell ref="L60:N60"/>
    <mergeCell ref="L61:N61"/>
    <mergeCell ref="L62:N62"/>
    <mergeCell ref="L63:N63"/>
    <mergeCell ref="V18:X18"/>
    <mergeCell ref="V19:X19"/>
    <mergeCell ref="F52:K53"/>
    <mergeCell ref="O52:Q53"/>
    <mergeCell ref="R52:T53"/>
    <mergeCell ref="F54:K55"/>
    <mergeCell ref="O54:Q55"/>
    <mergeCell ref="R54:T55"/>
    <mergeCell ref="W38:X38"/>
    <mergeCell ref="V31:X31"/>
    <mergeCell ref="V32:X32"/>
    <mergeCell ref="V34:X34"/>
    <mergeCell ref="V35:X35"/>
    <mergeCell ref="V21:X21"/>
    <mergeCell ref="W22:X22"/>
    <mergeCell ref="W23:X23"/>
    <mergeCell ref="W24:X24"/>
    <mergeCell ref="B50:E50"/>
    <mergeCell ref="B51:E51"/>
    <mergeCell ref="R50:T51"/>
    <mergeCell ref="F50:K51"/>
    <mergeCell ref="O50:Q51"/>
    <mergeCell ref="V49:X49"/>
    <mergeCell ref="B29:E30"/>
    <mergeCell ref="B1:H1"/>
    <mergeCell ref="P1:R1"/>
    <mergeCell ref="B49:T49"/>
    <mergeCell ref="T1:V1"/>
    <mergeCell ref="V10:X10"/>
    <mergeCell ref="B39:E40"/>
    <mergeCell ref="F39:H40"/>
    <mergeCell ref="I39:M40"/>
    <mergeCell ref="N39:T39"/>
    <mergeCell ref="N40:T40"/>
    <mergeCell ref="B35:E36"/>
    <mergeCell ref="F35:H36"/>
    <mergeCell ref="V20:X20"/>
    <mergeCell ref="V11:X11"/>
    <mergeCell ref="V12:X12"/>
    <mergeCell ref="V13:X13"/>
    <mergeCell ref="V14:X14"/>
    <mergeCell ref="W39:X39"/>
    <mergeCell ref="V37:X37"/>
    <mergeCell ref="W40:X40"/>
    <mergeCell ref="V33:X33"/>
    <mergeCell ref="V36:X36"/>
    <mergeCell ref="F29:H30"/>
    <mergeCell ref="F27:H28"/>
    <mergeCell ref="I27:M28"/>
    <mergeCell ref="B26:T26"/>
    <mergeCell ref="N27:T27"/>
    <mergeCell ref="N28:T28"/>
    <mergeCell ref="I29:M30"/>
    <mergeCell ref="N29:T29"/>
    <mergeCell ref="N30:T30"/>
    <mergeCell ref="I21:K21"/>
    <mergeCell ref="R19:T20"/>
    <mergeCell ref="R21:T22"/>
    <mergeCell ref="R23:T24"/>
    <mergeCell ref="I35:M36"/>
    <mergeCell ref="N35:T35"/>
    <mergeCell ref="N36:T36"/>
    <mergeCell ref="V27:X27"/>
    <mergeCell ref="V29:X29"/>
    <mergeCell ref="B37:E38"/>
    <mergeCell ref="F37:H38"/>
    <mergeCell ref="I37:M38"/>
    <mergeCell ref="N37:T37"/>
    <mergeCell ref="N38:T38"/>
    <mergeCell ref="B31:E32"/>
    <mergeCell ref="F31:H32"/>
    <mergeCell ref="I31:M32"/>
    <mergeCell ref="N31:T31"/>
    <mergeCell ref="N32:T32"/>
    <mergeCell ref="B33:E34"/>
    <mergeCell ref="F33:H34"/>
    <mergeCell ref="I33:M34"/>
    <mergeCell ref="N33:T33"/>
    <mergeCell ref="N34:T34"/>
    <mergeCell ref="B27:E28"/>
    <mergeCell ref="M5:O5"/>
    <mergeCell ref="P4:T4"/>
    <mergeCell ref="L4:L5"/>
    <mergeCell ref="I13:K13"/>
    <mergeCell ref="I14:K14"/>
    <mergeCell ref="I15:K15"/>
    <mergeCell ref="I16:K16"/>
    <mergeCell ref="E4:J4"/>
    <mergeCell ref="E5:J5"/>
    <mergeCell ref="E7:F7"/>
    <mergeCell ref="H7:I7"/>
    <mergeCell ref="I22:K22"/>
    <mergeCell ref="I23:K23"/>
    <mergeCell ref="I24:K24"/>
    <mergeCell ref="I17:K17"/>
    <mergeCell ref="I18:K18"/>
    <mergeCell ref="I19:K19"/>
    <mergeCell ref="I20:K20"/>
    <mergeCell ref="B10:T10"/>
    <mergeCell ref="B11:H12"/>
    <mergeCell ref="I11:K12"/>
    <mergeCell ref="L11:Q12"/>
    <mergeCell ref="R11:T12"/>
    <mergeCell ref="O166:Q167"/>
    <mergeCell ref="L167:N167"/>
    <mergeCell ref="B5:D5"/>
    <mergeCell ref="B6:D6"/>
    <mergeCell ref="B7:D8"/>
    <mergeCell ref="B4:D4"/>
    <mergeCell ref="M24:Q24"/>
    <mergeCell ref="R13:T14"/>
    <mergeCell ref="E6:T6"/>
    <mergeCell ref="E8:T8"/>
    <mergeCell ref="R15:T16"/>
    <mergeCell ref="R17:T18"/>
    <mergeCell ref="M18:Q18"/>
    <mergeCell ref="M19:Q19"/>
    <mergeCell ref="M20:Q20"/>
    <mergeCell ref="M21:Q21"/>
    <mergeCell ref="M22:Q22"/>
    <mergeCell ref="M23:Q23"/>
    <mergeCell ref="M13:Q13"/>
    <mergeCell ref="M14:Q14"/>
    <mergeCell ref="M15:Q15"/>
    <mergeCell ref="M16:Q16"/>
    <mergeCell ref="M17:Q17"/>
    <mergeCell ref="B13:H14"/>
    <mergeCell ref="B15:H16"/>
    <mergeCell ref="B17:H18"/>
    <mergeCell ref="B19:H20"/>
    <mergeCell ref="B21:H22"/>
    <mergeCell ref="B23:H24"/>
    <mergeCell ref="P5:T5"/>
    <mergeCell ref="M4:O4"/>
    <mergeCell ref="F166:K167"/>
    <mergeCell ref="L166:N166"/>
    <mergeCell ref="X164:X165"/>
    <mergeCell ref="W164:W165"/>
    <mergeCell ref="V164:V165"/>
    <mergeCell ref="R164:T165"/>
    <mergeCell ref="O164:Q165"/>
    <mergeCell ref="L165:N165"/>
    <mergeCell ref="F164:K165"/>
    <mergeCell ref="L164:N164"/>
    <mergeCell ref="V4:X4"/>
    <mergeCell ref="V5:X5"/>
    <mergeCell ref="X170:X171"/>
    <mergeCell ref="W170:W171"/>
    <mergeCell ref="V170:V171"/>
    <mergeCell ref="R170:T171"/>
    <mergeCell ref="O170:Q171"/>
    <mergeCell ref="L171:N171"/>
    <mergeCell ref="F170:K171"/>
    <mergeCell ref="L170:N170"/>
    <mergeCell ref="X168:X169"/>
    <mergeCell ref="W168:W169"/>
    <mergeCell ref="V168:V169"/>
    <mergeCell ref="R168:T169"/>
    <mergeCell ref="O168:Q169"/>
    <mergeCell ref="L169:N169"/>
    <mergeCell ref="F168:K169"/>
    <mergeCell ref="L168:N168"/>
    <mergeCell ref="X166:X167"/>
    <mergeCell ref="W166:W167"/>
    <mergeCell ref="V166:V167"/>
    <mergeCell ref="R166:T167"/>
    <mergeCell ref="X158:X159"/>
    <mergeCell ref="W158:W159"/>
    <mergeCell ref="V158:V159"/>
    <mergeCell ref="R158:T159"/>
    <mergeCell ref="O158:Q159"/>
    <mergeCell ref="L159:N159"/>
    <mergeCell ref="F158:K159"/>
    <mergeCell ref="L158:N158"/>
    <mergeCell ref="X156:X157"/>
    <mergeCell ref="W156:W157"/>
    <mergeCell ref="V156:V157"/>
    <mergeCell ref="R156:T157"/>
    <mergeCell ref="O156:Q157"/>
    <mergeCell ref="L157:N157"/>
    <mergeCell ref="F156:K157"/>
    <mergeCell ref="L156:N156"/>
    <mergeCell ref="X162:X163"/>
    <mergeCell ref="W162:W163"/>
    <mergeCell ref="V162:V163"/>
    <mergeCell ref="R162:T163"/>
    <mergeCell ref="O162:Q163"/>
    <mergeCell ref="L163:N163"/>
    <mergeCell ref="F162:K163"/>
    <mergeCell ref="L162:N162"/>
    <mergeCell ref="X160:X161"/>
    <mergeCell ref="W160:W161"/>
    <mergeCell ref="V160:V161"/>
    <mergeCell ref="R160:T161"/>
    <mergeCell ref="O160:Q161"/>
    <mergeCell ref="L161:N161"/>
    <mergeCell ref="F160:K161"/>
    <mergeCell ref="L160:N160"/>
    <mergeCell ref="X150:X151"/>
    <mergeCell ref="W150:W151"/>
    <mergeCell ref="V150:V151"/>
    <mergeCell ref="R150:T151"/>
    <mergeCell ref="O150:Q151"/>
    <mergeCell ref="L151:N151"/>
    <mergeCell ref="F150:K151"/>
    <mergeCell ref="L150:N150"/>
    <mergeCell ref="X148:X149"/>
    <mergeCell ref="W148:W149"/>
    <mergeCell ref="V148:V149"/>
    <mergeCell ref="R148:T149"/>
    <mergeCell ref="O148:Q149"/>
    <mergeCell ref="L149:N149"/>
    <mergeCell ref="F148:K149"/>
    <mergeCell ref="L148:N148"/>
    <mergeCell ref="X154:X155"/>
    <mergeCell ref="W154:W155"/>
    <mergeCell ref="V154:V155"/>
    <mergeCell ref="R154:T155"/>
    <mergeCell ref="O154:Q155"/>
    <mergeCell ref="L155:N155"/>
    <mergeCell ref="F154:K155"/>
    <mergeCell ref="L154:N154"/>
    <mergeCell ref="X152:X153"/>
    <mergeCell ref="W152:W153"/>
    <mergeCell ref="V152:V153"/>
    <mergeCell ref="R152:T153"/>
    <mergeCell ref="O152:Q153"/>
    <mergeCell ref="L153:N153"/>
    <mergeCell ref="F152:K153"/>
    <mergeCell ref="L152:N152"/>
    <mergeCell ref="X142:X143"/>
    <mergeCell ref="W142:W143"/>
    <mergeCell ref="V142:V143"/>
    <mergeCell ref="R142:T143"/>
    <mergeCell ref="O142:Q143"/>
    <mergeCell ref="L143:N143"/>
    <mergeCell ref="F142:K143"/>
    <mergeCell ref="L142:N142"/>
    <mergeCell ref="X140:X141"/>
    <mergeCell ref="W140:W141"/>
    <mergeCell ref="V140:V141"/>
    <mergeCell ref="R140:T141"/>
    <mergeCell ref="O140:Q141"/>
    <mergeCell ref="L141:N141"/>
    <mergeCell ref="F140:K141"/>
    <mergeCell ref="L140:N140"/>
    <mergeCell ref="X146:X147"/>
    <mergeCell ref="W146:W147"/>
    <mergeCell ref="V146:V147"/>
    <mergeCell ref="R146:T147"/>
    <mergeCell ref="O146:Q147"/>
    <mergeCell ref="L147:N147"/>
    <mergeCell ref="F146:K147"/>
    <mergeCell ref="L146:N146"/>
    <mergeCell ref="X144:X145"/>
    <mergeCell ref="W144:W145"/>
    <mergeCell ref="V144:V145"/>
    <mergeCell ref="R144:T145"/>
    <mergeCell ref="O144:Q145"/>
    <mergeCell ref="L145:N145"/>
    <mergeCell ref="F144:K145"/>
    <mergeCell ref="L144:N144"/>
    <mergeCell ref="X134:X135"/>
    <mergeCell ref="W134:W135"/>
    <mergeCell ref="V134:V135"/>
    <mergeCell ref="R134:T135"/>
    <mergeCell ref="O134:Q135"/>
    <mergeCell ref="L135:N135"/>
    <mergeCell ref="F134:K135"/>
    <mergeCell ref="L134:N134"/>
    <mergeCell ref="X132:X133"/>
    <mergeCell ref="W132:W133"/>
    <mergeCell ref="V132:V133"/>
    <mergeCell ref="R132:T133"/>
    <mergeCell ref="O132:Q133"/>
    <mergeCell ref="L133:N133"/>
    <mergeCell ref="F132:K133"/>
    <mergeCell ref="L132:N132"/>
    <mergeCell ref="X138:X139"/>
    <mergeCell ref="W138:W139"/>
    <mergeCell ref="V138:V139"/>
    <mergeCell ref="R138:T139"/>
    <mergeCell ref="O138:Q139"/>
    <mergeCell ref="L139:N139"/>
    <mergeCell ref="F138:K139"/>
    <mergeCell ref="L138:N138"/>
    <mergeCell ref="X136:X137"/>
    <mergeCell ref="W136:W137"/>
    <mergeCell ref="V136:V137"/>
    <mergeCell ref="R136:T137"/>
    <mergeCell ref="O136:Q137"/>
    <mergeCell ref="L137:N137"/>
    <mergeCell ref="F136:K137"/>
    <mergeCell ref="L136:N136"/>
    <mergeCell ref="X126:X127"/>
    <mergeCell ref="W126:W127"/>
    <mergeCell ref="V126:V127"/>
    <mergeCell ref="R126:T127"/>
    <mergeCell ref="O126:Q127"/>
    <mergeCell ref="L127:N127"/>
    <mergeCell ref="F126:K127"/>
    <mergeCell ref="L126:N126"/>
    <mergeCell ref="X124:X125"/>
    <mergeCell ref="W124:W125"/>
    <mergeCell ref="V124:V125"/>
    <mergeCell ref="R124:T125"/>
    <mergeCell ref="O124:Q125"/>
    <mergeCell ref="L125:N125"/>
    <mergeCell ref="F124:K125"/>
    <mergeCell ref="L124:N124"/>
    <mergeCell ref="X130:X131"/>
    <mergeCell ref="W130:W131"/>
    <mergeCell ref="V130:V131"/>
    <mergeCell ref="R130:T131"/>
    <mergeCell ref="O130:Q131"/>
    <mergeCell ref="L131:N131"/>
    <mergeCell ref="F130:K131"/>
    <mergeCell ref="L130:N130"/>
    <mergeCell ref="X128:X129"/>
    <mergeCell ref="W128:W129"/>
    <mergeCell ref="V128:V129"/>
    <mergeCell ref="R128:T129"/>
    <mergeCell ref="O128:Q129"/>
    <mergeCell ref="L129:N129"/>
    <mergeCell ref="F128:K129"/>
    <mergeCell ref="L128:N128"/>
    <mergeCell ref="X118:X119"/>
    <mergeCell ref="W118:W119"/>
    <mergeCell ref="V118:V119"/>
    <mergeCell ref="R118:T119"/>
    <mergeCell ref="O118:Q119"/>
    <mergeCell ref="L119:N119"/>
    <mergeCell ref="F118:K119"/>
    <mergeCell ref="L118:N118"/>
    <mergeCell ref="X116:X117"/>
    <mergeCell ref="W116:W117"/>
    <mergeCell ref="V116:V117"/>
    <mergeCell ref="R116:T117"/>
    <mergeCell ref="O116:Q117"/>
    <mergeCell ref="L117:N117"/>
    <mergeCell ref="F116:K117"/>
    <mergeCell ref="L116:N116"/>
    <mergeCell ref="X122:X123"/>
    <mergeCell ref="W122:W123"/>
    <mergeCell ref="V122:V123"/>
    <mergeCell ref="R122:T123"/>
    <mergeCell ref="O122:Q123"/>
    <mergeCell ref="L123:N123"/>
    <mergeCell ref="F122:K123"/>
    <mergeCell ref="L122:N122"/>
    <mergeCell ref="X120:X121"/>
    <mergeCell ref="W120:W121"/>
    <mergeCell ref="V120:V121"/>
    <mergeCell ref="R120:T121"/>
    <mergeCell ref="O120:Q121"/>
    <mergeCell ref="L121:N121"/>
    <mergeCell ref="F120:K121"/>
    <mergeCell ref="L120:N120"/>
    <mergeCell ref="B113:E113"/>
    <mergeCell ref="L112:N112"/>
    <mergeCell ref="B112:E112"/>
    <mergeCell ref="V111:X111"/>
    <mergeCell ref="B111:T111"/>
    <mergeCell ref="T110:V110"/>
    <mergeCell ref="X114:X115"/>
    <mergeCell ref="W114:W115"/>
    <mergeCell ref="V114:V115"/>
    <mergeCell ref="R114:T115"/>
    <mergeCell ref="O114:Q115"/>
    <mergeCell ref="L115:N115"/>
    <mergeCell ref="F114:K115"/>
    <mergeCell ref="L114:N114"/>
    <mergeCell ref="W112:W113"/>
    <mergeCell ref="R112:T113"/>
    <mergeCell ref="O112:Q113"/>
    <mergeCell ref="L113:N113"/>
    <mergeCell ref="F112:K113"/>
    <mergeCell ref="F176:K177"/>
    <mergeCell ref="L176:N176"/>
    <mergeCell ref="O176:Q177"/>
    <mergeCell ref="R176:T177"/>
    <mergeCell ref="V176:V177"/>
    <mergeCell ref="W176:W177"/>
    <mergeCell ref="X176:X177"/>
    <mergeCell ref="L177:N177"/>
    <mergeCell ref="F178:K179"/>
    <mergeCell ref="L178:N178"/>
    <mergeCell ref="O178:Q179"/>
    <mergeCell ref="R178:T179"/>
    <mergeCell ref="V178:V179"/>
    <mergeCell ref="W178:W179"/>
    <mergeCell ref="X178:X179"/>
    <mergeCell ref="L179:N179"/>
    <mergeCell ref="T172:V172"/>
    <mergeCell ref="B173:T173"/>
    <mergeCell ref="V173:X173"/>
    <mergeCell ref="B174:E174"/>
    <mergeCell ref="F174:K175"/>
    <mergeCell ref="L174:N174"/>
    <mergeCell ref="O174:Q175"/>
    <mergeCell ref="R174:T175"/>
    <mergeCell ref="W174:W175"/>
    <mergeCell ref="B175:E175"/>
    <mergeCell ref="L175:N175"/>
    <mergeCell ref="F184:K185"/>
    <mergeCell ref="L184:N184"/>
    <mergeCell ref="O184:Q185"/>
    <mergeCell ref="R184:T185"/>
    <mergeCell ref="V184:V185"/>
    <mergeCell ref="W184:W185"/>
    <mergeCell ref="X184:X185"/>
    <mergeCell ref="L185:N185"/>
    <mergeCell ref="F186:K187"/>
    <mergeCell ref="L186:N186"/>
    <mergeCell ref="O186:Q187"/>
    <mergeCell ref="R186:T187"/>
    <mergeCell ref="V186:V187"/>
    <mergeCell ref="W186:W187"/>
    <mergeCell ref="X186:X187"/>
    <mergeCell ref="L187:N187"/>
    <mergeCell ref="F180:K181"/>
    <mergeCell ref="L180:N180"/>
    <mergeCell ref="O180:Q181"/>
    <mergeCell ref="R180:T181"/>
    <mergeCell ref="V180:V181"/>
    <mergeCell ref="W180:W181"/>
    <mergeCell ref="X180:X181"/>
    <mergeCell ref="L181:N181"/>
    <mergeCell ref="F182:K183"/>
    <mergeCell ref="L182:N182"/>
    <mergeCell ref="O182:Q183"/>
    <mergeCell ref="R182:T183"/>
    <mergeCell ref="V182:V183"/>
    <mergeCell ref="W182:W183"/>
    <mergeCell ref="X182:X183"/>
    <mergeCell ref="L183:N183"/>
    <mergeCell ref="F192:K193"/>
    <mergeCell ref="L192:N192"/>
    <mergeCell ref="O192:Q193"/>
    <mergeCell ref="R192:T193"/>
    <mergeCell ref="V192:V193"/>
    <mergeCell ref="W192:W193"/>
    <mergeCell ref="X192:X193"/>
    <mergeCell ref="L193:N193"/>
    <mergeCell ref="F194:K195"/>
    <mergeCell ref="L194:N194"/>
    <mergeCell ref="O194:Q195"/>
    <mergeCell ref="R194:T195"/>
    <mergeCell ref="V194:V195"/>
    <mergeCell ref="W194:W195"/>
    <mergeCell ref="X194:X195"/>
    <mergeCell ref="L195:N195"/>
    <mergeCell ref="F188:K189"/>
    <mergeCell ref="L188:N188"/>
    <mergeCell ref="O188:Q189"/>
    <mergeCell ref="R188:T189"/>
    <mergeCell ref="V188:V189"/>
    <mergeCell ref="W188:W189"/>
    <mergeCell ref="X188:X189"/>
    <mergeCell ref="L189:N189"/>
    <mergeCell ref="F190:K191"/>
    <mergeCell ref="L190:N190"/>
    <mergeCell ref="O190:Q191"/>
    <mergeCell ref="R190:T191"/>
    <mergeCell ref="V190:V191"/>
    <mergeCell ref="W190:W191"/>
    <mergeCell ref="X190:X191"/>
    <mergeCell ref="L191:N191"/>
    <mergeCell ref="F200:K201"/>
    <mergeCell ref="L200:N200"/>
    <mergeCell ref="O200:Q201"/>
    <mergeCell ref="R200:T201"/>
    <mergeCell ref="V200:V201"/>
    <mergeCell ref="W200:W201"/>
    <mergeCell ref="X200:X201"/>
    <mergeCell ref="L201:N201"/>
    <mergeCell ref="F202:K203"/>
    <mergeCell ref="L202:N202"/>
    <mergeCell ref="O202:Q203"/>
    <mergeCell ref="R202:T203"/>
    <mergeCell ref="V202:V203"/>
    <mergeCell ref="W202:W203"/>
    <mergeCell ref="X202:X203"/>
    <mergeCell ref="L203:N203"/>
    <mergeCell ref="F196:K197"/>
    <mergeCell ref="L196:N196"/>
    <mergeCell ref="O196:Q197"/>
    <mergeCell ref="R196:T197"/>
    <mergeCell ref="V196:V197"/>
    <mergeCell ref="W196:W197"/>
    <mergeCell ref="X196:X197"/>
    <mergeCell ref="L197:N197"/>
    <mergeCell ref="F198:K199"/>
    <mergeCell ref="L198:N198"/>
    <mergeCell ref="O198:Q199"/>
    <mergeCell ref="R198:T199"/>
    <mergeCell ref="V198:V199"/>
    <mergeCell ref="W198:W199"/>
    <mergeCell ref="X198:X199"/>
    <mergeCell ref="L199:N199"/>
    <mergeCell ref="F208:K209"/>
    <mergeCell ref="L208:N208"/>
    <mergeCell ref="O208:Q209"/>
    <mergeCell ref="R208:T209"/>
    <mergeCell ref="V208:V209"/>
    <mergeCell ref="W208:W209"/>
    <mergeCell ref="X208:X209"/>
    <mergeCell ref="L209:N209"/>
    <mergeCell ref="F210:K211"/>
    <mergeCell ref="L210:N210"/>
    <mergeCell ref="O210:Q211"/>
    <mergeCell ref="R210:T211"/>
    <mergeCell ref="V210:V211"/>
    <mergeCell ref="W210:W211"/>
    <mergeCell ref="X210:X211"/>
    <mergeCell ref="L211:N211"/>
    <mergeCell ref="F204:K205"/>
    <mergeCell ref="L204:N204"/>
    <mergeCell ref="O204:Q205"/>
    <mergeCell ref="R204:T205"/>
    <mergeCell ref="V204:V205"/>
    <mergeCell ref="W204:W205"/>
    <mergeCell ref="X204:X205"/>
    <mergeCell ref="L205:N205"/>
    <mergeCell ref="F206:K207"/>
    <mergeCell ref="L206:N206"/>
    <mergeCell ref="O206:Q207"/>
    <mergeCell ref="R206:T207"/>
    <mergeCell ref="V206:V207"/>
    <mergeCell ref="W206:W207"/>
    <mergeCell ref="X206:X207"/>
    <mergeCell ref="L207:N207"/>
    <mergeCell ref="F216:K217"/>
    <mergeCell ref="L216:N216"/>
    <mergeCell ref="O216:Q217"/>
    <mergeCell ref="R216:T217"/>
    <mergeCell ref="V216:V217"/>
    <mergeCell ref="W216:W217"/>
    <mergeCell ref="X216:X217"/>
    <mergeCell ref="L217:N217"/>
    <mergeCell ref="F218:K219"/>
    <mergeCell ref="L218:N218"/>
    <mergeCell ref="O218:Q219"/>
    <mergeCell ref="R218:T219"/>
    <mergeCell ref="V218:V219"/>
    <mergeCell ref="W218:W219"/>
    <mergeCell ref="X218:X219"/>
    <mergeCell ref="L219:N219"/>
    <mergeCell ref="F212:K213"/>
    <mergeCell ref="L212:N212"/>
    <mergeCell ref="O212:Q213"/>
    <mergeCell ref="R212:T213"/>
    <mergeCell ref="V212:V213"/>
    <mergeCell ref="W212:W213"/>
    <mergeCell ref="X212:X213"/>
    <mergeCell ref="L213:N213"/>
    <mergeCell ref="F214:K215"/>
    <mergeCell ref="L214:N214"/>
    <mergeCell ref="O214:Q215"/>
    <mergeCell ref="R214:T215"/>
    <mergeCell ref="V214:V215"/>
    <mergeCell ref="W214:W215"/>
    <mergeCell ref="X214:X215"/>
    <mergeCell ref="L215:N215"/>
    <mergeCell ref="F224:K225"/>
    <mergeCell ref="L224:N224"/>
    <mergeCell ref="O224:Q225"/>
    <mergeCell ref="R224:T225"/>
    <mergeCell ref="V224:V225"/>
    <mergeCell ref="W224:W225"/>
    <mergeCell ref="X224:X225"/>
    <mergeCell ref="L225:N225"/>
    <mergeCell ref="F226:K227"/>
    <mergeCell ref="L226:N226"/>
    <mergeCell ref="O226:Q227"/>
    <mergeCell ref="R226:T227"/>
    <mergeCell ref="V226:V227"/>
    <mergeCell ref="W226:W227"/>
    <mergeCell ref="X226:X227"/>
    <mergeCell ref="L227:N227"/>
    <mergeCell ref="F220:K221"/>
    <mergeCell ref="L220:N220"/>
    <mergeCell ref="O220:Q221"/>
    <mergeCell ref="R220:T221"/>
    <mergeCell ref="V220:V221"/>
    <mergeCell ref="W220:W221"/>
    <mergeCell ref="X220:X221"/>
    <mergeCell ref="L221:N221"/>
    <mergeCell ref="F222:K223"/>
    <mergeCell ref="L222:N222"/>
    <mergeCell ref="O222:Q223"/>
    <mergeCell ref="R222:T223"/>
    <mergeCell ref="V222:V223"/>
    <mergeCell ref="W222:W223"/>
    <mergeCell ref="X222:X223"/>
    <mergeCell ref="L223:N223"/>
    <mergeCell ref="F232:K233"/>
    <mergeCell ref="L232:N232"/>
    <mergeCell ref="O232:Q233"/>
    <mergeCell ref="R232:T233"/>
    <mergeCell ref="V232:V233"/>
    <mergeCell ref="W232:W233"/>
    <mergeCell ref="X232:X233"/>
    <mergeCell ref="L233:N233"/>
    <mergeCell ref="T234:V234"/>
    <mergeCell ref="F228:K229"/>
    <mergeCell ref="L228:N228"/>
    <mergeCell ref="O228:Q229"/>
    <mergeCell ref="R228:T229"/>
    <mergeCell ref="V228:V229"/>
    <mergeCell ref="W228:W229"/>
    <mergeCell ref="X228:X229"/>
    <mergeCell ref="L229:N229"/>
    <mergeCell ref="F230:K231"/>
    <mergeCell ref="L230:N230"/>
    <mergeCell ref="O230:Q231"/>
    <mergeCell ref="R230:T231"/>
    <mergeCell ref="V230:V231"/>
    <mergeCell ref="W230:W231"/>
    <mergeCell ref="X230:X231"/>
    <mergeCell ref="L231:N231"/>
    <mergeCell ref="F238:K239"/>
    <mergeCell ref="L238:N238"/>
    <mergeCell ref="O238:Q239"/>
    <mergeCell ref="R238:T239"/>
    <mergeCell ref="V238:V239"/>
    <mergeCell ref="W238:W239"/>
    <mergeCell ref="X238:X239"/>
    <mergeCell ref="L239:N239"/>
    <mergeCell ref="F240:K241"/>
    <mergeCell ref="L240:N240"/>
    <mergeCell ref="O240:Q241"/>
    <mergeCell ref="R240:T241"/>
    <mergeCell ref="V240:V241"/>
    <mergeCell ref="W240:W241"/>
    <mergeCell ref="X240:X241"/>
    <mergeCell ref="L241:N241"/>
    <mergeCell ref="B235:T235"/>
    <mergeCell ref="V235:X235"/>
    <mergeCell ref="B236:E236"/>
    <mergeCell ref="F236:K237"/>
    <mergeCell ref="L236:N236"/>
    <mergeCell ref="O236:Q237"/>
    <mergeCell ref="R236:T237"/>
    <mergeCell ref="W236:W237"/>
    <mergeCell ref="B237:E237"/>
    <mergeCell ref="L237:N237"/>
    <mergeCell ref="F246:K247"/>
    <mergeCell ref="L246:N246"/>
    <mergeCell ref="O246:Q247"/>
    <mergeCell ref="R246:T247"/>
    <mergeCell ref="V246:V247"/>
    <mergeCell ref="W246:W247"/>
    <mergeCell ref="X246:X247"/>
    <mergeCell ref="L247:N247"/>
    <mergeCell ref="F248:K249"/>
    <mergeCell ref="L248:N248"/>
    <mergeCell ref="O248:Q249"/>
    <mergeCell ref="R248:T249"/>
    <mergeCell ref="V248:V249"/>
    <mergeCell ref="W248:W249"/>
    <mergeCell ref="X248:X249"/>
    <mergeCell ref="L249:N249"/>
    <mergeCell ref="F242:K243"/>
    <mergeCell ref="L242:N242"/>
    <mergeCell ref="O242:Q243"/>
    <mergeCell ref="R242:T243"/>
    <mergeCell ref="V242:V243"/>
    <mergeCell ref="W242:W243"/>
    <mergeCell ref="X242:X243"/>
    <mergeCell ref="L243:N243"/>
    <mergeCell ref="F244:K245"/>
    <mergeCell ref="L244:N244"/>
    <mergeCell ref="O244:Q245"/>
    <mergeCell ref="R244:T245"/>
    <mergeCell ref="V244:V245"/>
    <mergeCell ref="W244:W245"/>
    <mergeCell ref="X244:X245"/>
    <mergeCell ref="L245:N245"/>
    <mergeCell ref="F254:K255"/>
    <mergeCell ref="L254:N254"/>
    <mergeCell ref="O254:Q255"/>
    <mergeCell ref="R254:T255"/>
    <mergeCell ref="V254:V255"/>
    <mergeCell ref="W254:W255"/>
    <mergeCell ref="X254:X255"/>
    <mergeCell ref="L255:N255"/>
    <mergeCell ref="F256:K257"/>
    <mergeCell ref="L256:N256"/>
    <mergeCell ref="O256:Q257"/>
    <mergeCell ref="R256:T257"/>
    <mergeCell ref="V256:V257"/>
    <mergeCell ref="W256:W257"/>
    <mergeCell ref="X256:X257"/>
    <mergeCell ref="L257:N257"/>
    <mergeCell ref="F250:K251"/>
    <mergeCell ref="L250:N250"/>
    <mergeCell ref="O250:Q251"/>
    <mergeCell ref="R250:T251"/>
    <mergeCell ref="V250:V251"/>
    <mergeCell ref="W250:W251"/>
    <mergeCell ref="X250:X251"/>
    <mergeCell ref="L251:N251"/>
    <mergeCell ref="F252:K253"/>
    <mergeCell ref="L252:N252"/>
    <mergeCell ref="O252:Q253"/>
    <mergeCell ref="R252:T253"/>
    <mergeCell ref="V252:V253"/>
    <mergeCell ref="W252:W253"/>
    <mergeCell ref="X252:X253"/>
    <mergeCell ref="L253:N253"/>
    <mergeCell ref="F262:K263"/>
    <mergeCell ref="L262:N262"/>
    <mergeCell ref="O262:Q263"/>
    <mergeCell ref="R262:T263"/>
    <mergeCell ref="V262:V263"/>
    <mergeCell ref="W262:W263"/>
    <mergeCell ref="X262:X263"/>
    <mergeCell ref="L263:N263"/>
    <mergeCell ref="F264:K265"/>
    <mergeCell ref="L264:N264"/>
    <mergeCell ref="O264:Q265"/>
    <mergeCell ref="R264:T265"/>
    <mergeCell ref="V264:V265"/>
    <mergeCell ref="W264:W265"/>
    <mergeCell ref="X264:X265"/>
    <mergeCell ref="L265:N265"/>
    <mergeCell ref="F258:K259"/>
    <mergeCell ref="L258:N258"/>
    <mergeCell ref="O258:Q259"/>
    <mergeCell ref="R258:T259"/>
    <mergeCell ref="V258:V259"/>
    <mergeCell ref="W258:W259"/>
    <mergeCell ref="X258:X259"/>
    <mergeCell ref="L259:N259"/>
    <mergeCell ref="F260:K261"/>
    <mergeCell ref="L260:N260"/>
    <mergeCell ref="O260:Q261"/>
    <mergeCell ref="R260:T261"/>
    <mergeCell ref="V260:V261"/>
    <mergeCell ref="W260:W261"/>
    <mergeCell ref="X260:X261"/>
    <mergeCell ref="L261:N261"/>
    <mergeCell ref="F270:K271"/>
    <mergeCell ref="L270:N270"/>
    <mergeCell ref="O270:Q271"/>
    <mergeCell ref="R270:T271"/>
    <mergeCell ref="V270:V271"/>
    <mergeCell ref="W270:W271"/>
    <mergeCell ref="X270:X271"/>
    <mergeCell ref="L271:N271"/>
    <mergeCell ref="F272:K273"/>
    <mergeCell ref="L272:N272"/>
    <mergeCell ref="O272:Q273"/>
    <mergeCell ref="R272:T273"/>
    <mergeCell ref="V272:V273"/>
    <mergeCell ref="W272:W273"/>
    <mergeCell ref="X272:X273"/>
    <mergeCell ref="L273:N273"/>
    <mergeCell ref="F266:K267"/>
    <mergeCell ref="L266:N266"/>
    <mergeCell ref="O266:Q267"/>
    <mergeCell ref="R266:T267"/>
    <mergeCell ref="V266:V267"/>
    <mergeCell ref="W266:W267"/>
    <mergeCell ref="X266:X267"/>
    <mergeCell ref="L267:N267"/>
    <mergeCell ref="F268:K269"/>
    <mergeCell ref="L268:N268"/>
    <mergeCell ref="O268:Q269"/>
    <mergeCell ref="R268:T269"/>
    <mergeCell ref="V268:V269"/>
    <mergeCell ref="W268:W269"/>
    <mergeCell ref="X268:X269"/>
    <mergeCell ref="L269:N269"/>
    <mergeCell ref="F278:K279"/>
    <mergeCell ref="L278:N278"/>
    <mergeCell ref="O278:Q279"/>
    <mergeCell ref="R278:T279"/>
    <mergeCell ref="V278:V279"/>
    <mergeCell ref="W278:W279"/>
    <mergeCell ref="X278:X279"/>
    <mergeCell ref="L279:N279"/>
    <mergeCell ref="F280:K281"/>
    <mergeCell ref="L280:N280"/>
    <mergeCell ref="O280:Q281"/>
    <mergeCell ref="R280:T281"/>
    <mergeCell ref="V280:V281"/>
    <mergeCell ref="W280:W281"/>
    <mergeCell ref="X280:X281"/>
    <mergeCell ref="L281:N281"/>
    <mergeCell ref="F274:K275"/>
    <mergeCell ref="L274:N274"/>
    <mergeCell ref="O274:Q275"/>
    <mergeCell ref="R274:T275"/>
    <mergeCell ref="V274:V275"/>
    <mergeCell ref="W274:W275"/>
    <mergeCell ref="X274:X275"/>
    <mergeCell ref="L275:N275"/>
    <mergeCell ref="F276:K277"/>
    <mergeCell ref="L276:N276"/>
    <mergeCell ref="O276:Q277"/>
    <mergeCell ref="R276:T277"/>
    <mergeCell ref="V276:V277"/>
    <mergeCell ref="W276:W277"/>
    <mergeCell ref="X276:X277"/>
    <mergeCell ref="L277:N277"/>
    <mergeCell ref="F286:K287"/>
    <mergeCell ref="L286:N286"/>
    <mergeCell ref="O286:Q287"/>
    <mergeCell ref="R286:T287"/>
    <mergeCell ref="V286:V287"/>
    <mergeCell ref="W286:W287"/>
    <mergeCell ref="X286:X287"/>
    <mergeCell ref="L287:N287"/>
    <mergeCell ref="F288:K289"/>
    <mergeCell ref="L288:N288"/>
    <mergeCell ref="O288:Q289"/>
    <mergeCell ref="R288:T289"/>
    <mergeCell ref="V288:V289"/>
    <mergeCell ref="W288:W289"/>
    <mergeCell ref="X288:X289"/>
    <mergeCell ref="L289:N289"/>
    <mergeCell ref="F282:K283"/>
    <mergeCell ref="L282:N282"/>
    <mergeCell ref="O282:Q283"/>
    <mergeCell ref="R282:T283"/>
    <mergeCell ref="V282:V283"/>
    <mergeCell ref="W282:W283"/>
    <mergeCell ref="X282:X283"/>
    <mergeCell ref="L283:N283"/>
    <mergeCell ref="F284:K285"/>
    <mergeCell ref="L284:N284"/>
    <mergeCell ref="O284:Q285"/>
    <mergeCell ref="R284:T285"/>
    <mergeCell ref="V284:V285"/>
    <mergeCell ref="W284:W285"/>
    <mergeCell ref="X284:X285"/>
    <mergeCell ref="L285:N285"/>
    <mergeCell ref="F294:K295"/>
    <mergeCell ref="L294:N294"/>
    <mergeCell ref="O294:Q295"/>
    <mergeCell ref="R294:T295"/>
    <mergeCell ref="V294:V295"/>
    <mergeCell ref="W294:W295"/>
    <mergeCell ref="X294:X295"/>
    <mergeCell ref="L295:N295"/>
    <mergeCell ref="F290:K291"/>
    <mergeCell ref="L290:N290"/>
    <mergeCell ref="O290:Q291"/>
    <mergeCell ref="R290:T291"/>
    <mergeCell ref="V290:V291"/>
    <mergeCell ref="W290:W291"/>
    <mergeCell ref="X290:X291"/>
    <mergeCell ref="L291:N291"/>
    <mergeCell ref="F292:K293"/>
    <mergeCell ref="L292:N292"/>
    <mergeCell ref="O292:Q293"/>
    <mergeCell ref="R292:T293"/>
    <mergeCell ref="V292:V293"/>
    <mergeCell ref="W292:W293"/>
    <mergeCell ref="X292:X293"/>
    <mergeCell ref="L293:N293"/>
    <mergeCell ref="A50:A51"/>
    <mergeCell ref="A52:A53"/>
    <mergeCell ref="A54:A55"/>
    <mergeCell ref="A56:A57"/>
    <mergeCell ref="A58:A59"/>
    <mergeCell ref="A60:A61"/>
    <mergeCell ref="A62:A63"/>
    <mergeCell ref="A64:A65"/>
    <mergeCell ref="A66:A67"/>
    <mergeCell ref="A68:A69"/>
    <mergeCell ref="A70:A71"/>
    <mergeCell ref="A72:A73"/>
    <mergeCell ref="A74:A75"/>
    <mergeCell ref="A76:A77"/>
    <mergeCell ref="A78:A79"/>
    <mergeCell ref="A80:A81"/>
    <mergeCell ref="A82:A83"/>
    <mergeCell ref="A84:A85"/>
    <mergeCell ref="A86:A87"/>
    <mergeCell ref="A88:A89"/>
    <mergeCell ref="A90:A91"/>
    <mergeCell ref="A92:A93"/>
    <mergeCell ref="A94:A95"/>
    <mergeCell ref="A96:A97"/>
    <mergeCell ref="A98:A99"/>
    <mergeCell ref="A100:A101"/>
    <mergeCell ref="A102:A103"/>
    <mergeCell ref="A104:A105"/>
    <mergeCell ref="A106:A107"/>
    <mergeCell ref="A108:A109"/>
    <mergeCell ref="A112:A113"/>
    <mergeCell ref="A114:A115"/>
    <mergeCell ref="A116:A117"/>
    <mergeCell ref="A118:A119"/>
    <mergeCell ref="A120:A121"/>
    <mergeCell ref="A122:A123"/>
    <mergeCell ref="A124:A125"/>
    <mergeCell ref="A126:A127"/>
    <mergeCell ref="A128:A129"/>
    <mergeCell ref="A130:A131"/>
    <mergeCell ref="A132:A133"/>
    <mergeCell ref="A134:A135"/>
    <mergeCell ref="A136:A137"/>
    <mergeCell ref="A138:A139"/>
    <mergeCell ref="A140:A141"/>
    <mergeCell ref="A142:A143"/>
    <mergeCell ref="A144:A145"/>
    <mergeCell ref="A146:A147"/>
    <mergeCell ref="A148:A149"/>
    <mergeCell ref="A150:A151"/>
    <mergeCell ref="A152:A153"/>
    <mergeCell ref="A154:A155"/>
    <mergeCell ref="A156:A157"/>
    <mergeCell ref="A158:A159"/>
    <mergeCell ref="A160:A161"/>
    <mergeCell ref="A162:A163"/>
    <mergeCell ref="A164:A165"/>
    <mergeCell ref="A166:A167"/>
    <mergeCell ref="A168:A169"/>
    <mergeCell ref="A170:A171"/>
    <mergeCell ref="A174:A175"/>
    <mergeCell ref="A176:A177"/>
    <mergeCell ref="A178:A179"/>
    <mergeCell ref="A180:A181"/>
    <mergeCell ref="A182:A183"/>
    <mergeCell ref="A184:A185"/>
    <mergeCell ref="A186:A187"/>
    <mergeCell ref="A188:A189"/>
    <mergeCell ref="A190:A191"/>
    <mergeCell ref="A192:A193"/>
    <mergeCell ref="A194:A195"/>
    <mergeCell ref="A196:A197"/>
    <mergeCell ref="A198:A199"/>
    <mergeCell ref="A200:A201"/>
    <mergeCell ref="A202:A203"/>
    <mergeCell ref="A204:A205"/>
    <mergeCell ref="A206:A207"/>
    <mergeCell ref="A208:A209"/>
    <mergeCell ref="A210:A211"/>
    <mergeCell ref="A212:A213"/>
    <mergeCell ref="A214:A215"/>
    <mergeCell ref="A216:A217"/>
    <mergeCell ref="A218:A219"/>
    <mergeCell ref="A220:A221"/>
    <mergeCell ref="A222:A223"/>
    <mergeCell ref="A224:A225"/>
    <mergeCell ref="A226:A227"/>
    <mergeCell ref="A228:A229"/>
    <mergeCell ref="A230:A231"/>
    <mergeCell ref="A232:A233"/>
    <mergeCell ref="A236:A237"/>
    <mergeCell ref="A238:A239"/>
    <mergeCell ref="A240:A241"/>
    <mergeCell ref="A242:A243"/>
    <mergeCell ref="A244:A245"/>
    <mergeCell ref="A246:A247"/>
    <mergeCell ref="A248:A249"/>
    <mergeCell ref="A250:A251"/>
    <mergeCell ref="A252:A253"/>
    <mergeCell ref="A254:A255"/>
    <mergeCell ref="A256:A257"/>
    <mergeCell ref="A258:A259"/>
    <mergeCell ref="A260:A261"/>
    <mergeCell ref="A262:A263"/>
    <mergeCell ref="A264:A265"/>
    <mergeCell ref="A266:A267"/>
    <mergeCell ref="A268:A269"/>
    <mergeCell ref="A270:A271"/>
    <mergeCell ref="A272:A273"/>
    <mergeCell ref="A274:A275"/>
    <mergeCell ref="A276:A277"/>
    <mergeCell ref="A278:A279"/>
    <mergeCell ref="A280:A281"/>
    <mergeCell ref="A282:A283"/>
    <mergeCell ref="A284:A285"/>
    <mergeCell ref="A286:A287"/>
    <mergeCell ref="A288:A289"/>
    <mergeCell ref="A290:A291"/>
    <mergeCell ref="A292:A293"/>
    <mergeCell ref="A294:A295"/>
    <mergeCell ref="A298:A299"/>
    <mergeCell ref="A300:A301"/>
    <mergeCell ref="A302:A303"/>
    <mergeCell ref="A304:A305"/>
    <mergeCell ref="A306:A307"/>
    <mergeCell ref="A308:A309"/>
    <mergeCell ref="A310:A311"/>
    <mergeCell ref="A312:A313"/>
    <mergeCell ref="A314:A315"/>
    <mergeCell ref="A316:A317"/>
    <mergeCell ref="A318:A319"/>
    <mergeCell ref="A320:A321"/>
    <mergeCell ref="A322:A323"/>
    <mergeCell ref="A324:A325"/>
    <mergeCell ref="A326:A327"/>
    <mergeCell ref="A328:A329"/>
    <mergeCell ref="A330:A331"/>
    <mergeCell ref="A332:A333"/>
    <mergeCell ref="A334:A335"/>
    <mergeCell ref="A336:A337"/>
    <mergeCell ref="A338:A339"/>
    <mergeCell ref="A340:A341"/>
    <mergeCell ref="A342:A343"/>
    <mergeCell ref="A344:A345"/>
    <mergeCell ref="A346:A347"/>
    <mergeCell ref="A348:A349"/>
    <mergeCell ref="A350:A351"/>
    <mergeCell ref="A352:A353"/>
    <mergeCell ref="A354:A355"/>
    <mergeCell ref="A356:A357"/>
    <mergeCell ref="A360:A361"/>
    <mergeCell ref="A362:A363"/>
    <mergeCell ref="A364:A365"/>
    <mergeCell ref="A366:A367"/>
    <mergeCell ref="A368:A369"/>
    <mergeCell ref="A370:A371"/>
    <mergeCell ref="A372:A373"/>
    <mergeCell ref="A374:A375"/>
    <mergeCell ref="A376:A377"/>
    <mergeCell ref="A378:A379"/>
    <mergeCell ref="A380:A381"/>
    <mergeCell ref="A382:A383"/>
    <mergeCell ref="A384:A385"/>
    <mergeCell ref="A386:A387"/>
    <mergeCell ref="A388:A389"/>
    <mergeCell ref="A390:A391"/>
    <mergeCell ref="A392:A393"/>
    <mergeCell ref="A394:A395"/>
    <mergeCell ref="A396:A397"/>
    <mergeCell ref="A398:A399"/>
    <mergeCell ref="A400:A401"/>
    <mergeCell ref="A402:A403"/>
    <mergeCell ref="A404:A405"/>
    <mergeCell ref="A406:A407"/>
    <mergeCell ref="A408:A409"/>
    <mergeCell ref="A410:A411"/>
    <mergeCell ref="A412:A413"/>
    <mergeCell ref="A414:A415"/>
    <mergeCell ref="A416:A417"/>
    <mergeCell ref="A418:A419"/>
    <mergeCell ref="A422:A423"/>
    <mergeCell ref="A424:A425"/>
    <mergeCell ref="A426:A427"/>
    <mergeCell ref="A428:A429"/>
    <mergeCell ref="A430:A431"/>
    <mergeCell ref="A432:A433"/>
    <mergeCell ref="A434:A435"/>
    <mergeCell ref="A436:A437"/>
    <mergeCell ref="A438:A439"/>
    <mergeCell ref="A440:A441"/>
    <mergeCell ref="A442:A443"/>
    <mergeCell ref="A444:A445"/>
    <mergeCell ref="A446:A447"/>
    <mergeCell ref="A448:A449"/>
    <mergeCell ref="A450:A451"/>
    <mergeCell ref="A452:A453"/>
    <mergeCell ref="A454:A455"/>
    <mergeCell ref="A456:A457"/>
    <mergeCell ref="A458:A459"/>
    <mergeCell ref="A460:A461"/>
    <mergeCell ref="A462:A463"/>
    <mergeCell ref="A464:A465"/>
    <mergeCell ref="A466:A467"/>
    <mergeCell ref="A468:A469"/>
    <mergeCell ref="A470:A471"/>
    <mergeCell ref="A472:A473"/>
    <mergeCell ref="A474:A475"/>
    <mergeCell ref="A476:A477"/>
    <mergeCell ref="A478:A479"/>
    <mergeCell ref="A480:A481"/>
    <mergeCell ref="A484:A485"/>
    <mergeCell ref="A486:A487"/>
    <mergeCell ref="A488:A489"/>
    <mergeCell ref="A490:A491"/>
    <mergeCell ref="A492:A493"/>
    <mergeCell ref="A494:A495"/>
    <mergeCell ref="A496:A497"/>
    <mergeCell ref="A498:A499"/>
    <mergeCell ref="A500:A501"/>
    <mergeCell ref="A502:A503"/>
    <mergeCell ref="A504:A505"/>
    <mergeCell ref="A572:A573"/>
    <mergeCell ref="A574:A575"/>
    <mergeCell ref="A506:A507"/>
    <mergeCell ref="A508:A509"/>
    <mergeCell ref="A510:A511"/>
    <mergeCell ref="A512:A513"/>
    <mergeCell ref="A514:A515"/>
    <mergeCell ref="A516:A517"/>
    <mergeCell ref="A518:A519"/>
    <mergeCell ref="A520:A521"/>
    <mergeCell ref="A522:A523"/>
    <mergeCell ref="A524:A525"/>
    <mergeCell ref="A526:A527"/>
    <mergeCell ref="A528:A529"/>
    <mergeCell ref="A530:A531"/>
    <mergeCell ref="A532:A533"/>
    <mergeCell ref="A534:A535"/>
    <mergeCell ref="A536:A537"/>
    <mergeCell ref="A538:A539"/>
    <mergeCell ref="A596:A597"/>
    <mergeCell ref="A598:A599"/>
    <mergeCell ref="A600:A601"/>
    <mergeCell ref="A602:A603"/>
    <mergeCell ref="A604:A605"/>
    <mergeCell ref="A608:A609"/>
    <mergeCell ref="A610:A611"/>
    <mergeCell ref="A664:A665"/>
    <mergeCell ref="A666:A667"/>
    <mergeCell ref="A612:A613"/>
    <mergeCell ref="A614:A615"/>
    <mergeCell ref="A616:A617"/>
    <mergeCell ref="A618:A619"/>
    <mergeCell ref="A620:A621"/>
    <mergeCell ref="A622:A623"/>
    <mergeCell ref="A624:A625"/>
    <mergeCell ref="A626:A627"/>
    <mergeCell ref="A628:A629"/>
    <mergeCell ref="A630:A631"/>
    <mergeCell ref="A632:A633"/>
    <mergeCell ref="A634:A635"/>
    <mergeCell ref="A636:A637"/>
    <mergeCell ref="A638:A639"/>
    <mergeCell ref="A640:A641"/>
    <mergeCell ref="A642:A643"/>
    <mergeCell ref="A644:A645"/>
    <mergeCell ref="A654:A655"/>
    <mergeCell ref="A656:A657"/>
    <mergeCell ref="A658:A659"/>
    <mergeCell ref="A660:A661"/>
    <mergeCell ref="A662:A663"/>
    <mergeCell ref="AD52:AD53"/>
    <mergeCell ref="AE52:AE53"/>
    <mergeCell ref="AD84:AD85"/>
    <mergeCell ref="A646:A647"/>
    <mergeCell ref="A648:A649"/>
    <mergeCell ref="A650:A651"/>
    <mergeCell ref="A652:A653"/>
    <mergeCell ref="A540:A541"/>
    <mergeCell ref="A542:A543"/>
    <mergeCell ref="A546:A547"/>
    <mergeCell ref="A548:A549"/>
    <mergeCell ref="A550:A551"/>
    <mergeCell ref="A552:A553"/>
    <mergeCell ref="A554:A555"/>
    <mergeCell ref="A556:A557"/>
    <mergeCell ref="A558:A559"/>
    <mergeCell ref="A560:A561"/>
    <mergeCell ref="A562:A563"/>
    <mergeCell ref="A564:A565"/>
    <mergeCell ref="A566:A567"/>
    <mergeCell ref="A568:A569"/>
    <mergeCell ref="A570:A571"/>
    <mergeCell ref="A576:A577"/>
    <mergeCell ref="A578:A579"/>
    <mergeCell ref="A580:A581"/>
    <mergeCell ref="A582:A583"/>
    <mergeCell ref="A584:A585"/>
    <mergeCell ref="A586:A587"/>
    <mergeCell ref="A588:A589"/>
    <mergeCell ref="A590:A591"/>
    <mergeCell ref="A592:A593"/>
    <mergeCell ref="A594:A595"/>
  </mergeCells>
  <phoneticPr fontId="1"/>
  <conditionalFormatting sqref="W45:X45 W47:X47">
    <cfRule type="containsText" dxfId="0" priority="1" operator="containsText" text="○">
      <formula>NOT(ISERROR(SEARCH("○",W45)))</formula>
    </cfRule>
  </conditionalFormatting>
  <printOptions horizontalCentered="1"/>
  <pageMargins left="0.47244094488188981" right="0.31496062992125984" top="0.35433070866141736" bottom="0.35433070866141736" header="0.31496062992125984" footer="0.31496062992125984"/>
  <pageSetup paperSize="9" fitToHeight="0" orientation="portrait" r:id="rId1"/>
  <rowBreaks count="10" manualBreakCount="10">
    <brk id="47" max="23" man="1"/>
    <brk id="109" max="23" man="1"/>
    <brk id="171" max="23" man="1"/>
    <brk id="233" max="23" man="1"/>
    <brk id="295" max="23" man="1"/>
    <brk id="357" max="23" man="1"/>
    <brk id="419" max="23" man="1"/>
    <brk id="481" max="23" man="1"/>
    <brk id="543" max="23" man="1"/>
    <brk id="605"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5"/>
  <sheetViews>
    <sheetView workbookViewId="0"/>
  </sheetViews>
  <sheetFormatPr defaultColWidth="3.5" defaultRowHeight="13.5" x14ac:dyDescent="0.15"/>
  <cols>
    <col min="1" max="1" width="3.125" customWidth="1"/>
    <col min="2" max="3" width="5.25" bestFit="1" customWidth="1"/>
    <col min="4" max="4" width="6.25" bestFit="1" customWidth="1"/>
    <col min="5" max="5" width="8.75" customWidth="1"/>
    <col min="6" max="6" width="10.375" customWidth="1"/>
    <col min="7" max="7" width="9" bestFit="1" customWidth="1"/>
    <col min="8" max="8" width="17.25" bestFit="1" customWidth="1"/>
    <col min="9" max="9" width="30.375" bestFit="1" customWidth="1"/>
    <col min="10" max="10" width="19.25" bestFit="1" customWidth="1"/>
    <col min="11" max="11" width="14.125" bestFit="1" customWidth="1"/>
    <col min="12" max="12" width="18.75" customWidth="1"/>
    <col min="13" max="13" width="15.375" customWidth="1"/>
    <col min="14" max="14" width="13.75" customWidth="1"/>
    <col min="15" max="15" width="19.375" bestFit="1" customWidth="1"/>
    <col min="16" max="16" width="11" bestFit="1" customWidth="1"/>
  </cols>
  <sheetData>
    <row r="1" spans="1:16" x14ac:dyDescent="0.15">
      <c r="A1" t="s">
        <v>0</v>
      </c>
    </row>
    <row r="2" spans="1:16" x14ac:dyDescent="0.15">
      <c r="A2" s="1" t="s">
        <v>1</v>
      </c>
      <c r="B2" s="1" t="s">
        <v>9</v>
      </c>
      <c r="C2" s="1" t="s">
        <v>6</v>
      </c>
      <c r="D2" s="1" t="s">
        <v>33</v>
      </c>
      <c r="E2" s="1" t="s">
        <v>37</v>
      </c>
      <c r="F2" s="1" t="s">
        <v>49</v>
      </c>
      <c r="G2" s="1" t="s">
        <v>46</v>
      </c>
      <c r="H2" s="1" t="s">
        <v>53</v>
      </c>
      <c r="I2" s="1" t="s">
        <v>55</v>
      </c>
      <c r="J2" s="1" t="s">
        <v>85</v>
      </c>
      <c r="K2" s="1" t="s">
        <v>86</v>
      </c>
      <c r="L2" s="1" t="s">
        <v>97</v>
      </c>
      <c r="M2" s="1" t="s">
        <v>98</v>
      </c>
      <c r="N2" s="1" t="s">
        <v>121</v>
      </c>
      <c r="O2" s="1" t="s">
        <v>164</v>
      </c>
      <c r="P2" t="s">
        <v>195</v>
      </c>
    </row>
    <row r="3" spans="1:16" x14ac:dyDescent="0.15">
      <c r="A3">
        <v>1</v>
      </c>
      <c r="B3" t="s">
        <v>10</v>
      </c>
      <c r="C3" t="s">
        <v>2</v>
      </c>
      <c r="D3" t="s">
        <v>36</v>
      </c>
      <c r="E3" t="s">
        <v>38</v>
      </c>
      <c r="F3" t="s">
        <v>59</v>
      </c>
      <c r="G3" t="s">
        <v>69</v>
      </c>
      <c r="H3" t="s">
        <v>54</v>
      </c>
      <c r="I3" t="s">
        <v>77</v>
      </c>
      <c r="J3" t="s">
        <v>81</v>
      </c>
      <c r="K3" t="s">
        <v>87</v>
      </c>
      <c r="L3" t="s">
        <v>105</v>
      </c>
      <c r="M3" t="s">
        <v>119</v>
      </c>
      <c r="N3" t="s">
        <v>163</v>
      </c>
      <c r="O3" t="s">
        <v>200</v>
      </c>
      <c r="P3" t="s">
        <v>196</v>
      </c>
    </row>
    <row r="4" spans="1:16" x14ac:dyDescent="0.15">
      <c r="A4">
        <v>2</v>
      </c>
      <c r="B4" t="s">
        <v>11</v>
      </c>
      <c r="C4" t="s">
        <v>3</v>
      </c>
      <c r="D4" t="s">
        <v>34</v>
      </c>
      <c r="E4" t="s">
        <v>39</v>
      </c>
      <c r="F4" t="s">
        <v>60</v>
      </c>
      <c r="G4" t="s">
        <v>70</v>
      </c>
      <c r="H4" t="s">
        <v>176</v>
      </c>
      <c r="I4" t="s">
        <v>78</v>
      </c>
      <c r="J4" t="s">
        <v>82</v>
      </c>
      <c r="K4" t="s">
        <v>88</v>
      </c>
      <c r="L4" t="s">
        <v>190</v>
      </c>
      <c r="M4" t="s">
        <v>120</v>
      </c>
      <c r="O4" t="s">
        <v>201</v>
      </c>
    </row>
    <row r="5" spans="1:16" x14ac:dyDescent="0.15">
      <c r="A5">
        <v>3</v>
      </c>
      <c r="C5" t="s">
        <v>4</v>
      </c>
      <c r="D5" t="s">
        <v>35</v>
      </c>
      <c r="E5" t="s">
        <v>40</v>
      </c>
      <c r="F5" t="s">
        <v>61</v>
      </c>
      <c r="G5" t="s">
        <v>71</v>
      </c>
      <c r="H5" t="s">
        <v>177</v>
      </c>
      <c r="I5" t="s">
        <v>180</v>
      </c>
      <c r="J5" t="s">
        <v>83</v>
      </c>
      <c r="K5" t="s">
        <v>89</v>
      </c>
      <c r="L5" t="s">
        <v>212</v>
      </c>
      <c r="M5" t="s">
        <v>113</v>
      </c>
      <c r="O5" t="s">
        <v>202</v>
      </c>
    </row>
    <row r="6" spans="1:16" x14ac:dyDescent="0.15">
      <c r="A6">
        <v>4</v>
      </c>
      <c r="E6" t="s">
        <v>41</v>
      </c>
      <c r="F6" t="s">
        <v>62</v>
      </c>
      <c r="G6" t="s">
        <v>72</v>
      </c>
      <c r="H6" t="s">
        <v>178</v>
      </c>
      <c r="I6" t="s">
        <v>181</v>
      </c>
      <c r="J6" t="s">
        <v>84</v>
      </c>
      <c r="K6" t="s">
        <v>90</v>
      </c>
      <c r="L6" t="s">
        <v>200</v>
      </c>
      <c r="M6" t="s">
        <v>114</v>
      </c>
      <c r="O6" t="s">
        <v>203</v>
      </c>
    </row>
    <row r="7" spans="1:16" x14ac:dyDescent="0.15">
      <c r="A7">
        <v>5</v>
      </c>
      <c r="E7" t="s">
        <v>42</v>
      </c>
      <c r="F7" t="s">
        <v>63</v>
      </c>
      <c r="G7" t="s">
        <v>73</v>
      </c>
      <c r="H7" t="s">
        <v>179</v>
      </c>
      <c r="I7" t="s">
        <v>182</v>
      </c>
      <c r="J7" t="s">
        <v>91</v>
      </c>
      <c r="L7" t="s">
        <v>101</v>
      </c>
      <c r="M7" t="s">
        <v>115</v>
      </c>
    </row>
    <row r="8" spans="1:16" x14ac:dyDescent="0.15">
      <c r="A8">
        <v>6</v>
      </c>
      <c r="E8" t="s">
        <v>169</v>
      </c>
      <c r="F8" t="s">
        <v>64</v>
      </c>
      <c r="G8" t="s">
        <v>74</v>
      </c>
      <c r="I8" t="s">
        <v>183</v>
      </c>
      <c r="L8" t="s">
        <v>66</v>
      </c>
      <c r="M8" t="s">
        <v>116</v>
      </c>
    </row>
    <row r="9" spans="1:16" x14ac:dyDescent="0.15">
      <c r="A9">
        <v>7</v>
      </c>
      <c r="E9" t="s">
        <v>170</v>
      </c>
      <c r="F9" t="s">
        <v>65</v>
      </c>
      <c r="G9" t="s">
        <v>75</v>
      </c>
      <c r="I9" t="s">
        <v>184</v>
      </c>
      <c r="L9" t="s">
        <v>213</v>
      </c>
      <c r="M9" t="s">
        <v>117</v>
      </c>
    </row>
    <row r="10" spans="1:16" x14ac:dyDescent="0.15">
      <c r="A10">
        <v>8</v>
      </c>
      <c r="F10" t="s">
        <v>172</v>
      </c>
      <c r="G10" t="s">
        <v>76</v>
      </c>
      <c r="I10" t="s">
        <v>185</v>
      </c>
      <c r="L10" t="s">
        <v>201</v>
      </c>
      <c r="M10" t="s">
        <v>118</v>
      </c>
    </row>
    <row r="11" spans="1:16" x14ac:dyDescent="0.15">
      <c r="A11">
        <v>9</v>
      </c>
      <c r="F11" t="s">
        <v>66</v>
      </c>
      <c r="I11" t="s">
        <v>186</v>
      </c>
      <c r="L11" t="s">
        <v>104</v>
      </c>
    </row>
    <row r="12" spans="1:16" x14ac:dyDescent="0.15">
      <c r="A12">
        <v>10</v>
      </c>
      <c r="F12" t="s">
        <v>67</v>
      </c>
      <c r="I12" t="s">
        <v>187</v>
      </c>
      <c r="L12" t="s">
        <v>99</v>
      </c>
    </row>
    <row r="13" spans="1:16" x14ac:dyDescent="0.15">
      <c r="A13">
        <v>11</v>
      </c>
      <c r="F13" t="s">
        <v>68</v>
      </c>
      <c r="I13" t="s">
        <v>79</v>
      </c>
      <c r="L13" t="s">
        <v>202</v>
      </c>
    </row>
    <row r="14" spans="1:16" x14ac:dyDescent="0.15">
      <c r="A14">
        <v>12</v>
      </c>
      <c r="F14" t="s">
        <v>173</v>
      </c>
      <c r="I14" t="s">
        <v>80</v>
      </c>
      <c r="L14" t="s">
        <v>102</v>
      </c>
    </row>
    <row r="15" spans="1:16" x14ac:dyDescent="0.15">
      <c r="A15">
        <v>13</v>
      </c>
      <c r="F15" t="s">
        <v>174</v>
      </c>
      <c r="I15" t="s">
        <v>188</v>
      </c>
      <c r="L15" t="s">
        <v>175</v>
      </c>
    </row>
    <row r="16" spans="1:16" x14ac:dyDescent="0.15">
      <c r="A16">
        <v>14</v>
      </c>
      <c r="F16" t="s">
        <v>175</v>
      </c>
      <c r="I16" t="s">
        <v>189</v>
      </c>
      <c r="L16" t="s">
        <v>100</v>
      </c>
    </row>
    <row r="17" spans="1:12" x14ac:dyDescent="0.15">
      <c r="A17">
        <v>15</v>
      </c>
      <c r="L17" t="s">
        <v>203</v>
      </c>
    </row>
    <row r="18" spans="1:12" x14ac:dyDescent="0.15">
      <c r="A18">
        <v>16</v>
      </c>
      <c r="L18" t="s">
        <v>103</v>
      </c>
    </row>
    <row r="19" spans="1:12" x14ac:dyDescent="0.15">
      <c r="A19">
        <v>17</v>
      </c>
      <c r="L19" t="s">
        <v>110</v>
      </c>
    </row>
    <row r="20" spans="1:12" x14ac:dyDescent="0.15">
      <c r="A20">
        <v>18</v>
      </c>
      <c r="L20" t="s">
        <v>109</v>
      </c>
    </row>
    <row r="21" spans="1:12" x14ac:dyDescent="0.15">
      <c r="A21">
        <v>19</v>
      </c>
      <c r="L21" t="s">
        <v>111</v>
      </c>
    </row>
    <row r="22" spans="1:12" x14ac:dyDescent="0.15">
      <c r="A22">
        <v>20</v>
      </c>
      <c r="L22" t="s">
        <v>112</v>
      </c>
    </row>
    <row r="23" spans="1:12" x14ac:dyDescent="0.15">
      <c r="A23">
        <v>21</v>
      </c>
      <c r="L23" t="s">
        <v>108</v>
      </c>
    </row>
    <row r="24" spans="1:12" x14ac:dyDescent="0.15">
      <c r="L24" t="s">
        <v>106</v>
      </c>
    </row>
    <row r="25" spans="1:12" x14ac:dyDescent="0.15">
      <c r="L25" t="s">
        <v>107</v>
      </c>
    </row>
  </sheetData>
  <sheetProtection sheet="1" objects="1" scenarios="1" selectLockedCells="1"/>
  <phoneticPr fontId="1"/>
  <pageMargins left="0.3" right="0.2" top="1.1000000000000001" bottom="0.75" header="0.3" footer="0.3"/>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免許フローチャート</vt:lpstr>
      <vt:lpstr>氏名等入力シート</vt:lpstr>
      <vt:lpstr>職歴入力シート</vt:lpstr>
      <vt:lpstr>印刷シート</vt:lpstr>
      <vt:lpstr>リスト</vt:lpstr>
      <vt:lpstr>印刷シート!Print_Area</vt:lpstr>
      <vt:lpstr>免許フローチャート!Print_Area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H0000</dc:creator>
  <cp:lastModifiedBy>Windows ユーザー</cp:lastModifiedBy>
  <cp:lastPrinted>2025-08-14T01:57:14Z</cp:lastPrinted>
  <dcterms:created xsi:type="dcterms:W3CDTF">2019-06-14T00:15:15Z</dcterms:created>
  <dcterms:modified xsi:type="dcterms:W3CDTF">2025-08-14T01:58:36Z</dcterms:modified>
</cp:coreProperties>
</file>