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3126\Desktop\居宅\集中減算\R06-2後期\HP\"/>
    </mc:Choice>
  </mc:AlternateContent>
  <workbookProtection workbookPassword="D2FA" lockStructure="1"/>
  <bookViews>
    <workbookView xWindow="240" yWindow="90" windowWidth="14940" windowHeight="8100"/>
  </bookViews>
  <sheets>
    <sheet name="様式　届出書" sheetId="2" r:id="rId1"/>
    <sheet name="計画数　計算例" sheetId="3" r:id="rId2"/>
  </sheets>
  <definedNames>
    <definedName name="_xlnm.Print_Area" localSheetId="1">'計画数　計算例'!$A$1:$AB$48</definedName>
    <definedName name="_xlnm.Print_Area" localSheetId="0">'様式　届出書'!$A$1:$S$109</definedName>
    <definedName name="_xlnm.Print_Titles" localSheetId="0">'様式　届出書'!$1:$1</definedName>
  </definedNames>
  <calcPr calcId="162913"/>
</workbook>
</file>

<file path=xl/calcChain.xml><?xml version="1.0" encoding="utf-8"?>
<calcChain xmlns="http://schemas.openxmlformats.org/spreadsheetml/2006/main">
  <c r="P77" i="2" l="1"/>
  <c r="O77" i="2"/>
  <c r="N77" i="2"/>
  <c r="M77" i="2"/>
  <c r="L77" i="2"/>
  <c r="K77" i="2"/>
  <c r="G77" i="2"/>
  <c r="E77" i="2"/>
  <c r="P66" i="2"/>
  <c r="O66" i="2"/>
  <c r="N66" i="2"/>
  <c r="M66" i="2"/>
  <c r="L66" i="2"/>
  <c r="K66" i="2"/>
  <c r="G66" i="2"/>
  <c r="E66" i="2"/>
  <c r="G55" i="2"/>
  <c r="E55" i="2"/>
  <c r="G43" i="2"/>
  <c r="E43" i="2"/>
  <c r="P55" i="2"/>
  <c r="O55" i="2"/>
  <c r="N55" i="2"/>
  <c r="M55" i="2"/>
  <c r="L55" i="2"/>
  <c r="K55" i="2"/>
  <c r="P43" i="2"/>
  <c r="O43" i="2"/>
  <c r="N43" i="2"/>
  <c r="M43" i="2"/>
  <c r="L43" i="2"/>
  <c r="K43" i="2"/>
  <c r="D42" i="2" l="1"/>
  <c r="M21" i="2"/>
  <c r="J21" i="2"/>
  <c r="G21" i="2"/>
  <c r="D21" i="2"/>
  <c r="Q44" i="2" l="1"/>
  <c r="Q67" i="2"/>
  <c r="Q68" i="2"/>
  <c r="Q56" i="2"/>
  <c r="Q57" i="2"/>
  <c r="Q78" i="2"/>
  <c r="P85" i="2" s="1"/>
  <c r="Q79" i="2"/>
  <c r="Q45" i="2"/>
  <c r="Q46" i="2"/>
  <c r="E36" i="3"/>
  <c r="F36" i="3"/>
  <c r="G36" i="3"/>
  <c r="H36" i="3"/>
  <c r="I36" i="3"/>
  <c r="J36" i="3"/>
  <c r="K36" i="3"/>
  <c r="L36" i="3"/>
  <c r="M36" i="3"/>
  <c r="N36" i="3"/>
  <c r="O36" i="3"/>
  <c r="P36" i="3"/>
  <c r="Q36" i="3"/>
  <c r="R36" i="3"/>
  <c r="S36" i="3"/>
  <c r="T36" i="3"/>
  <c r="U36" i="3"/>
  <c r="V36" i="3"/>
  <c r="W36" i="3"/>
  <c r="X36" i="3"/>
  <c r="Y36" i="3"/>
  <c r="Z36" i="3"/>
  <c r="AA36" i="3"/>
  <c r="AB36" i="3"/>
  <c r="Q46" i="3"/>
  <c r="Q47" i="3"/>
  <c r="M19" i="2" l="1"/>
  <c r="P74" i="2"/>
  <c r="J20" i="2" s="1"/>
  <c r="P63" i="2"/>
  <c r="G19" i="2" s="1"/>
  <c r="P52" i="2"/>
  <c r="D20" i="2" s="1"/>
  <c r="AA41" i="3"/>
  <c r="AA42" i="3"/>
  <c r="AA40" i="3"/>
  <c r="M20" i="2" l="1"/>
  <c r="J19" i="2"/>
  <c r="G20" i="2"/>
  <c r="D19" i="2"/>
</calcChain>
</file>

<file path=xl/comments1.xml><?xml version="1.0" encoding="utf-8"?>
<comments xmlns="http://schemas.openxmlformats.org/spreadsheetml/2006/main">
  <authors>
    <author>Windows ユーザー</author>
  </authors>
  <commentList>
    <comment ref="P53" authorId="0" shapeId="0">
      <text>
        <r>
          <rPr>
            <sz val="9"/>
            <color indexed="81"/>
            <rFont val="MS P ゴシック"/>
            <family val="3"/>
            <charset val="128"/>
          </rPr>
          <t>正当な理由が複数ある場合は、</t>
        </r>
        <r>
          <rPr>
            <b/>
            <sz val="9"/>
            <color indexed="81"/>
            <rFont val="MS P ゴシック"/>
            <family val="3"/>
            <charset val="128"/>
          </rPr>
          <t>主なもの１つ</t>
        </r>
        <r>
          <rPr>
            <sz val="9"/>
            <color indexed="81"/>
            <rFont val="MS P ゴシック"/>
            <family val="3"/>
            <charset val="128"/>
          </rPr>
          <t>を
選択してください。
便宜的に
③に該当する場合は、③を優先的に、
④に該当する場合は、④を優先的に、
選択してください。
（例：①と④に該当⇒④を選択）
正当な理由が⑤又は⑥の場合は、</t>
        </r>
        <r>
          <rPr>
            <b/>
            <sz val="9"/>
            <color indexed="81"/>
            <rFont val="MS P ゴシック"/>
            <family val="3"/>
            <charset val="128"/>
          </rPr>
          <t>理由書を添付</t>
        </r>
        <r>
          <rPr>
            <sz val="9"/>
            <color indexed="81"/>
            <rFont val="MS P ゴシック"/>
            <family val="3"/>
            <charset val="128"/>
          </rPr>
          <t xml:space="preserve">し、選定理由についての詳細を記入してください。理由書の様式は任意様式です。
</t>
        </r>
      </text>
    </comment>
    <comment ref="P64" authorId="0" shapeId="0">
      <text>
        <r>
          <rPr>
            <sz val="9"/>
            <color indexed="81"/>
            <rFont val="MS P ゴシック"/>
            <family val="3"/>
            <charset val="128"/>
          </rPr>
          <t>正当な理由が複数ある場合は、</t>
        </r>
        <r>
          <rPr>
            <b/>
            <sz val="9"/>
            <color indexed="81"/>
            <rFont val="MS P ゴシック"/>
            <family val="3"/>
            <charset val="128"/>
          </rPr>
          <t>主なもの１つ</t>
        </r>
        <r>
          <rPr>
            <sz val="9"/>
            <color indexed="81"/>
            <rFont val="MS P ゴシック"/>
            <family val="3"/>
            <charset val="128"/>
          </rPr>
          <t>を
選択してください。
便宜的に
③に該当する場合は、③を優先的に、
④に該当する場合は、④を優先的に、
選択してください。
（例：①と④に該当⇒④を選択）</t>
        </r>
        <r>
          <rPr>
            <b/>
            <sz val="9"/>
            <color indexed="81"/>
            <rFont val="MS P ゴシック"/>
            <family val="3"/>
            <charset val="128"/>
          </rPr>
          <t xml:space="preserve">
</t>
        </r>
        <r>
          <rPr>
            <sz val="9"/>
            <color indexed="81"/>
            <rFont val="MS P ゴシック"/>
            <family val="3"/>
            <charset val="128"/>
          </rPr>
          <t xml:space="preserve">
正当な理由が⑤又は⑥の場合は、</t>
        </r>
        <r>
          <rPr>
            <b/>
            <sz val="9"/>
            <color indexed="81"/>
            <rFont val="MS P ゴシック"/>
            <family val="3"/>
            <charset val="128"/>
          </rPr>
          <t>理由書を添付</t>
        </r>
        <r>
          <rPr>
            <sz val="9"/>
            <color indexed="81"/>
            <rFont val="MS P ゴシック"/>
            <family val="3"/>
            <charset val="128"/>
          </rPr>
          <t>し、選定理由についての詳細を記入してください。理由書の様式は任意様式です。</t>
        </r>
      </text>
    </comment>
    <comment ref="P75" authorId="0" shapeId="0">
      <text>
        <r>
          <rPr>
            <sz val="9"/>
            <color indexed="81"/>
            <rFont val="MS P ゴシック"/>
            <family val="3"/>
            <charset val="128"/>
          </rPr>
          <t>正当な理由が複数ある場合は、</t>
        </r>
        <r>
          <rPr>
            <b/>
            <sz val="9"/>
            <color indexed="81"/>
            <rFont val="MS P ゴシック"/>
            <family val="3"/>
            <charset val="128"/>
          </rPr>
          <t>主なもの１つ</t>
        </r>
        <r>
          <rPr>
            <sz val="9"/>
            <color indexed="81"/>
            <rFont val="MS P ゴシック"/>
            <family val="3"/>
            <charset val="128"/>
          </rPr>
          <t>を
選択してください。
便宜的に
③に該当する場合は、③を優先的に、
④に該当する場合は、④を優先的に、
選択してください。
（例：①と④に該当⇒④を選択）
正当な理由が⑤又は⑥の場合は、</t>
        </r>
        <r>
          <rPr>
            <b/>
            <sz val="9"/>
            <color indexed="81"/>
            <rFont val="MS P ゴシック"/>
            <family val="3"/>
            <charset val="128"/>
          </rPr>
          <t>理由書を添付</t>
        </r>
        <r>
          <rPr>
            <sz val="9"/>
            <color indexed="81"/>
            <rFont val="MS P ゴシック"/>
            <family val="3"/>
            <charset val="128"/>
          </rPr>
          <t>し、選定理由についての詳細を記入してください。理由書の様式は任意様式です。</t>
        </r>
      </text>
    </comment>
    <comment ref="P86" authorId="0" shapeId="0">
      <text>
        <r>
          <rPr>
            <sz val="9"/>
            <color indexed="81"/>
            <rFont val="MS P ゴシック"/>
            <family val="3"/>
            <charset val="128"/>
          </rPr>
          <t>正当な理由が複数ある場合は、</t>
        </r>
        <r>
          <rPr>
            <b/>
            <sz val="9"/>
            <color indexed="81"/>
            <rFont val="MS P ゴシック"/>
            <family val="3"/>
            <charset val="128"/>
          </rPr>
          <t>主なもの１つ</t>
        </r>
        <r>
          <rPr>
            <sz val="9"/>
            <color indexed="81"/>
            <rFont val="MS P ゴシック"/>
            <family val="3"/>
            <charset val="128"/>
          </rPr>
          <t xml:space="preserve">を選択してください。
便宜的に
③に該当する場合は、③を優先的に、
④に該当する場合は、④を優先的に、
選択してください。
（例：①と④に該当⇒④を選択）
正当な理由が⑤又は⑥の場合は、理由書を添付し、選定理由についての詳細を記入してください。理由書の様式は任意様式です。
</t>
        </r>
      </text>
    </comment>
  </commentList>
</comments>
</file>

<file path=xl/sharedStrings.xml><?xml version="1.0" encoding="utf-8"?>
<sst xmlns="http://schemas.openxmlformats.org/spreadsheetml/2006/main" count="453" uniqueCount="181">
  <si>
    <t>任意様式</t>
    <rPh sb="0" eb="2">
      <t>ニンイ</t>
    </rPh>
    <rPh sb="2" eb="4">
      <t>ヨウシキ</t>
    </rPh>
    <phoneticPr fontId="2"/>
  </si>
  <si>
    <t>判定期間の１月当たりの居宅サービス計画のうち、それぞれのサービスが位置付けられた計画件数が１月当たり平均10件以下である。</t>
    <phoneticPr fontId="2"/>
  </si>
  <si>
    <t>前期</t>
    <rPh sb="0" eb="2">
      <t>ゼンキ</t>
    </rPh>
    <phoneticPr fontId="2"/>
  </si>
  <si>
    <t>3月</t>
    <rPh sb="1" eb="2">
      <t>ガツ</t>
    </rPh>
    <phoneticPr fontId="2"/>
  </si>
  <si>
    <t>4月</t>
  </si>
  <si>
    <t>5月</t>
  </si>
  <si>
    <t>6月</t>
  </si>
  <si>
    <t>7月</t>
  </si>
  <si>
    <t>8月</t>
  </si>
  <si>
    <t>計</t>
    <rPh sb="0" eb="1">
      <t>ケイ</t>
    </rPh>
    <phoneticPr fontId="2"/>
  </si>
  <si>
    <t>後期</t>
    <rPh sb="0" eb="2">
      <t>コウキ</t>
    </rPh>
    <phoneticPr fontId="2"/>
  </si>
  <si>
    <t>9月</t>
    <rPh sb="1" eb="2">
      <t>ガツ</t>
    </rPh>
    <phoneticPr fontId="2"/>
  </si>
  <si>
    <t>　紹介率最高法人の名称</t>
    <rPh sb="6" eb="8">
      <t>ホウジン</t>
    </rPh>
    <rPh sb="9" eb="11">
      <t>メイショウ</t>
    </rPh>
    <phoneticPr fontId="2"/>
  </si>
  <si>
    <t>単位：％</t>
  </si>
  <si>
    <t>訪問介護</t>
    <rPh sb="0" eb="2">
      <t>ホウモン</t>
    </rPh>
    <rPh sb="2" eb="4">
      <t>カイゴ</t>
    </rPh>
    <phoneticPr fontId="2"/>
  </si>
  <si>
    <t>通所介護</t>
    <rPh sb="0" eb="2">
      <t>ツウショ</t>
    </rPh>
    <rPh sb="2" eb="4">
      <t>カイゴ</t>
    </rPh>
    <phoneticPr fontId="2"/>
  </si>
  <si>
    <t>福祉用具貸与</t>
    <rPh sb="0" eb="2">
      <t>フクシ</t>
    </rPh>
    <rPh sb="2" eb="4">
      <t>ヨウグ</t>
    </rPh>
    <rPh sb="4" eb="6">
      <t>タイヨ</t>
    </rPh>
    <phoneticPr fontId="2"/>
  </si>
  <si>
    <t>A</t>
    <phoneticPr fontId="2"/>
  </si>
  <si>
    <t>B</t>
    <phoneticPr fontId="2"/>
  </si>
  <si>
    <t>特定事業所集中減算に関する届出書（　提出用　兼　保存用　）</t>
    <rPh sb="0" eb="2">
      <t>トクテイ</t>
    </rPh>
    <rPh sb="2" eb="5">
      <t>ジギョウショ</t>
    </rPh>
    <rPh sb="5" eb="7">
      <t>シュウチュウ</t>
    </rPh>
    <rPh sb="7" eb="9">
      <t>ゲンサン</t>
    </rPh>
    <rPh sb="10" eb="11">
      <t>カン</t>
    </rPh>
    <rPh sb="13" eb="16">
      <t>トドケデショ</t>
    </rPh>
    <rPh sb="18" eb="20">
      <t>テイシュツ</t>
    </rPh>
    <rPh sb="20" eb="21">
      <t>ヨウ</t>
    </rPh>
    <rPh sb="22" eb="23">
      <t>ケン</t>
    </rPh>
    <rPh sb="24" eb="27">
      <t>ホゾンヨウ</t>
    </rPh>
    <phoneticPr fontId="2"/>
  </si>
  <si>
    <t>届出者</t>
    <rPh sb="0" eb="2">
      <t>トドケデ</t>
    </rPh>
    <rPh sb="2" eb="3">
      <t>シャ</t>
    </rPh>
    <phoneticPr fontId="2"/>
  </si>
  <si>
    <t>所在地</t>
    <rPh sb="0" eb="3">
      <t>ショザイチ</t>
    </rPh>
    <phoneticPr fontId="2"/>
  </si>
  <si>
    <t>名　称</t>
    <rPh sb="0" eb="1">
      <t>メイ</t>
    </rPh>
    <rPh sb="2" eb="3">
      <t>ショウ</t>
    </rPh>
    <phoneticPr fontId="2"/>
  </si>
  <si>
    <t>代表者の職・氏名</t>
    <rPh sb="0" eb="3">
      <t>ダイヒョウシャ</t>
    </rPh>
    <rPh sb="4" eb="5">
      <t>ショク</t>
    </rPh>
    <rPh sb="6" eb="8">
      <t>シメイ</t>
    </rPh>
    <phoneticPr fontId="2"/>
  </si>
  <si>
    <t>事業所</t>
    <rPh sb="0" eb="3">
      <t>ジギョウショ</t>
    </rPh>
    <phoneticPr fontId="2"/>
  </si>
  <si>
    <t>名　　称</t>
    <rPh sb="0" eb="1">
      <t>メイ</t>
    </rPh>
    <rPh sb="3" eb="4">
      <t>ショウ</t>
    </rPh>
    <phoneticPr fontId="2"/>
  </si>
  <si>
    <t>事業所の所在地</t>
    <rPh sb="0" eb="3">
      <t>ジギョウショ</t>
    </rPh>
    <rPh sb="4" eb="7">
      <t>ショザイチ</t>
    </rPh>
    <phoneticPr fontId="2"/>
  </si>
  <si>
    <t>事業所番号</t>
    <rPh sb="0" eb="3">
      <t>ジギョウショ</t>
    </rPh>
    <rPh sb="3" eb="5">
      <t>バンゴウ</t>
    </rPh>
    <phoneticPr fontId="2"/>
  </si>
  <si>
    <t>フリガナ</t>
    <phoneticPr fontId="2"/>
  </si>
  <si>
    <t>　　　　　　法人の住所</t>
    <rPh sb="6" eb="8">
      <t>ホウジン</t>
    </rPh>
    <rPh sb="9" eb="11">
      <t>ジュウショ</t>
    </rPh>
    <phoneticPr fontId="2"/>
  </si>
  <si>
    <t>　　　　</t>
    <phoneticPr fontId="2"/>
  </si>
  <si>
    <t xml:space="preserve"> 事業所名１（事業所番号）</t>
    <phoneticPr fontId="2"/>
  </si>
  <si>
    <t>　　　</t>
    <phoneticPr fontId="2"/>
  </si>
  <si>
    <t xml:space="preserve"> 事業所名２（事業所番号）</t>
    <phoneticPr fontId="2"/>
  </si>
  <si>
    <t>（</t>
    <phoneticPr fontId="2"/>
  </si>
  <si>
    <t>）</t>
    <phoneticPr fontId="2"/>
  </si>
  <si>
    <t>※６  介護予防給付者は件数に含めないでください。</t>
    <phoneticPr fontId="2"/>
  </si>
  <si>
    <t>【正当な理由】</t>
    <rPh sb="1" eb="3">
      <t>セイトウ</t>
    </rPh>
    <rPh sb="4" eb="6">
      <t>リユウ</t>
    </rPh>
    <phoneticPr fontId="2"/>
  </si>
  <si>
    <t>居宅介護支援事業者の通常の事業の実施地域に訪問介護サービス等が各サービスごとでみた場合に５事業所未満である。</t>
    <phoneticPr fontId="2"/>
  </si>
  <si>
    <t>特別地域居宅介護支援加算を受けている事業者である。</t>
    <phoneticPr fontId="2"/>
  </si>
  <si>
    <t>判定期間の１月当たりの平均居宅サービス計画件数が20件以下である。</t>
    <phoneticPr fontId="2"/>
  </si>
  <si>
    <t>サービスの質が高いことによる利用者の希望を勘案した場合などにより特定の事業者に集中していると認められる場合</t>
    <phoneticPr fontId="2"/>
  </si>
  <si>
    <t>その他</t>
    <rPh sb="2" eb="3">
      <t>タ</t>
    </rPh>
    <phoneticPr fontId="2"/>
  </si>
  <si>
    <t>※５  紹介率は法人単位で計算しますので、同一法人の複数の事業所を位置付けている場合には注意してください。</t>
    <rPh sb="4" eb="6">
      <t>ショウカイ</t>
    </rPh>
    <rPh sb="6" eb="7">
      <t>リツ</t>
    </rPh>
    <rPh sb="8" eb="10">
      <t>ホウジン</t>
    </rPh>
    <rPh sb="10" eb="12">
      <t>タンイ</t>
    </rPh>
    <rPh sb="13" eb="15">
      <t>ケイサン</t>
    </rPh>
    <rPh sb="21" eb="23">
      <t>ドウイツ</t>
    </rPh>
    <rPh sb="23" eb="25">
      <t>ホウジン</t>
    </rPh>
    <rPh sb="26" eb="28">
      <t>フクスウ</t>
    </rPh>
    <rPh sb="29" eb="31">
      <t>ジギョウ</t>
    </rPh>
    <rPh sb="31" eb="32">
      <t>ショ</t>
    </rPh>
    <rPh sb="33" eb="36">
      <t>イチヅ</t>
    </rPh>
    <rPh sb="40" eb="42">
      <t>バアイ</t>
    </rPh>
    <rPh sb="44" eb="46">
      <t>チュウイ</t>
    </rPh>
    <phoneticPr fontId="2"/>
  </si>
  <si>
    <t>記号</t>
    <rPh sb="0" eb="2">
      <t>キゴウ</t>
    </rPh>
    <phoneticPr fontId="2"/>
  </si>
  <si>
    <t>正当な理由</t>
    <rPh sb="0" eb="2">
      <t>セイトウ</t>
    </rPh>
    <rPh sb="3" eb="5">
      <t>リユウ</t>
    </rPh>
    <phoneticPr fontId="2"/>
  </si>
  <si>
    <t>理由書の添付</t>
    <rPh sb="0" eb="1">
      <t>リ</t>
    </rPh>
    <rPh sb="1" eb="2">
      <t>ユ</t>
    </rPh>
    <rPh sb="2" eb="3">
      <t>ショ</t>
    </rPh>
    <rPh sb="4" eb="6">
      <t>テンプ</t>
    </rPh>
    <phoneticPr fontId="2"/>
  </si>
  <si>
    <t>不要</t>
    <rPh sb="0" eb="2">
      <t>フヨウ</t>
    </rPh>
    <phoneticPr fontId="2"/>
  </si>
  <si>
    <t>必要</t>
    <rPh sb="0" eb="2">
      <t>ヒツヨウ</t>
    </rPh>
    <phoneticPr fontId="2"/>
  </si>
  <si>
    <t>居宅サービス計画数の計算例（訪問介護の場合）</t>
    <rPh sb="0" eb="2">
      <t>キョタク</t>
    </rPh>
    <rPh sb="6" eb="7">
      <t>ケイ</t>
    </rPh>
    <rPh sb="7" eb="9">
      <t>カクスウ</t>
    </rPh>
    <rPh sb="12" eb="13">
      <t>レイ</t>
    </rPh>
    <rPh sb="14" eb="16">
      <t>ホウモン</t>
    </rPh>
    <rPh sb="16" eb="18">
      <t>カイゴ</t>
    </rPh>
    <rPh sb="19" eb="21">
      <t>バアイ</t>
    </rPh>
    <phoneticPr fontId="2"/>
  </si>
  <si>
    <t>（単位：件）</t>
  </si>
  <si>
    <t>訪問介護を位置付けた計画</t>
    <rPh sb="0" eb="2">
      <t>ホウモン</t>
    </rPh>
    <rPh sb="2" eb="4">
      <t>カイゴ</t>
    </rPh>
    <rPh sb="5" eb="8">
      <t>イチヅ</t>
    </rPh>
    <rPh sb="10" eb="12">
      <t>ケイカク</t>
    </rPh>
    <phoneticPr fontId="2"/>
  </si>
  <si>
    <t>法人名Ａ</t>
    <rPh sb="0" eb="1">
      <t>ホウ</t>
    </rPh>
    <rPh sb="1" eb="3">
      <t>ジンメイ</t>
    </rPh>
    <phoneticPr fontId="2"/>
  </si>
  <si>
    <t>法人名Ｂ</t>
    <rPh sb="0" eb="1">
      <t>ホウ</t>
    </rPh>
    <rPh sb="1" eb="3">
      <t>ジンメイ</t>
    </rPh>
    <phoneticPr fontId="2"/>
  </si>
  <si>
    <t>法人名Ｃ</t>
    <rPh sb="0" eb="1">
      <t>ホウ</t>
    </rPh>
    <rPh sb="1" eb="3">
      <t>ジンメイ</t>
    </rPh>
    <phoneticPr fontId="2"/>
  </si>
  <si>
    <t>Ｎｏ</t>
  </si>
  <si>
    <t>判定期間の間に
訪問介護を位置付け
給付管理を行った
利用者名</t>
    <rPh sb="0" eb="2">
      <t>ハンテイ</t>
    </rPh>
    <rPh sb="2" eb="4">
      <t>キカン</t>
    </rPh>
    <rPh sb="5" eb="6">
      <t>アイダ</t>
    </rPh>
    <rPh sb="8" eb="10">
      <t>ホウモン</t>
    </rPh>
    <rPh sb="10" eb="12">
      <t>カイゴ</t>
    </rPh>
    <rPh sb="13" eb="16">
      <t>イチヅ</t>
    </rPh>
    <rPh sb="18" eb="20">
      <t>キュウフ</t>
    </rPh>
    <rPh sb="20" eb="22">
      <t>カンリ</t>
    </rPh>
    <rPh sb="23" eb="24">
      <t>オコナ</t>
    </rPh>
    <phoneticPr fontId="2"/>
  </si>
  <si>
    <t>○</t>
  </si>
  <si>
    <t>利用者名2</t>
    <rPh sb="0" eb="3">
      <t>リヨウシャ</t>
    </rPh>
    <rPh sb="3" eb="4">
      <t>メイ</t>
    </rPh>
    <phoneticPr fontId="2"/>
  </si>
  <si>
    <t>利用者名3</t>
    <rPh sb="0" eb="3">
      <t>リヨウシャ</t>
    </rPh>
    <rPh sb="3" eb="4">
      <t>メイ</t>
    </rPh>
    <phoneticPr fontId="2"/>
  </si>
  <si>
    <t>利用者名4</t>
    <rPh sb="0" eb="3">
      <t>リヨウシャ</t>
    </rPh>
    <rPh sb="3" eb="4">
      <t>メイ</t>
    </rPh>
    <phoneticPr fontId="2"/>
  </si>
  <si>
    <t>利用者名5</t>
    <rPh sb="0" eb="3">
      <t>リヨウシャ</t>
    </rPh>
    <rPh sb="3" eb="4">
      <t>メイ</t>
    </rPh>
    <phoneticPr fontId="2"/>
  </si>
  <si>
    <t>利用者名6</t>
    <rPh sb="0" eb="3">
      <t>リヨウシャ</t>
    </rPh>
    <rPh sb="3" eb="4">
      <t>メイ</t>
    </rPh>
    <phoneticPr fontId="2"/>
  </si>
  <si>
    <t>利用者名7</t>
    <rPh sb="0" eb="3">
      <t>リヨウシャ</t>
    </rPh>
    <rPh sb="3" eb="4">
      <t>メイ</t>
    </rPh>
    <phoneticPr fontId="2"/>
  </si>
  <si>
    <t>利用者名8</t>
    <rPh sb="0" eb="3">
      <t>リヨウシャ</t>
    </rPh>
    <rPh sb="3" eb="4">
      <t>メイ</t>
    </rPh>
    <phoneticPr fontId="2"/>
  </si>
  <si>
    <t>利用者名9</t>
    <rPh sb="0" eb="3">
      <t>リヨウシャ</t>
    </rPh>
    <rPh sb="3" eb="4">
      <t>メイ</t>
    </rPh>
    <phoneticPr fontId="2"/>
  </si>
  <si>
    <t>利用者名10</t>
    <rPh sb="0" eb="3">
      <t>リヨウシャ</t>
    </rPh>
    <rPh sb="3" eb="4">
      <t>メイ</t>
    </rPh>
    <phoneticPr fontId="2"/>
  </si>
  <si>
    <t>利用者名11</t>
    <rPh sb="0" eb="3">
      <t>リヨウシャ</t>
    </rPh>
    <rPh sb="3" eb="4">
      <t>メイ</t>
    </rPh>
    <phoneticPr fontId="2"/>
  </si>
  <si>
    <t>利用者名12</t>
    <rPh sb="0" eb="3">
      <t>リヨウシャ</t>
    </rPh>
    <rPh sb="3" eb="4">
      <t>メイ</t>
    </rPh>
    <phoneticPr fontId="2"/>
  </si>
  <si>
    <t>利用者名13</t>
    <rPh sb="0" eb="3">
      <t>リヨウシャ</t>
    </rPh>
    <rPh sb="3" eb="4">
      <t>メイ</t>
    </rPh>
    <phoneticPr fontId="2"/>
  </si>
  <si>
    <t>利用者名14</t>
    <rPh sb="0" eb="3">
      <t>リヨウシャ</t>
    </rPh>
    <rPh sb="3" eb="4">
      <t>メイ</t>
    </rPh>
    <phoneticPr fontId="2"/>
  </si>
  <si>
    <t>利用者名15</t>
    <rPh sb="0" eb="2">
      <t>リヨウ</t>
    </rPh>
    <rPh sb="2" eb="3">
      <t>シャ</t>
    </rPh>
    <rPh sb="3" eb="4">
      <t>メイ</t>
    </rPh>
    <phoneticPr fontId="2"/>
  </si>
  <si>
    <t>利用者名16</t>
    <rPh sb="0" eb="3">
      <t>リヨウシャ</t>
    </rPh>
    <rPh sb="3" eb="4">
      <t>メイ</t>
    </rPh>
    <phoneticPr fontId="2"/>
  </si>
  <si>
    <t>利用者名17</t>
    <rPh sb="0" eb="3">
      <t>リヨウシャ</t>
    </rPh>
    <rPh sb="3" eb="4">
      <t>メイ</t>
    </rPh>
    <phoneticPr fontId="2"/>
  </si>
  <si>
    <t>利用者名18</t>
    <rPh sb="0" eb="3">
      <t>リヨウシャ</t>
    </rPh>
    <rPh sb="3" eb="4">
      <t>メイ</t>
    </rPh>
    <phoneticPr fontId="2"/>
  </si>
  <si>
    <t>利用者名19</t>
    <rPh sb="0" eb="3">
      <t>リヨウシャ</t>
    </rPh>
    <rPh sb="3" eb="4">
      <t>メイ</t>
    </rPh>
    <phoneticPr fontId="2"/>
  </si>
  <si>
    <t>利用者名20</t>
    <rPh sb="0" eb="3">
      <t>リヨウシャ</t>
    </rPh>
    <rPh sb="3" eb="4">
      <t>メイ</t>
    </rPh>
    <phoneticPr fontId="2"/>
  </si>
  <si>
    <t>利用者名21</t>
    <rPh sb="0" eb="3">
      <t>リヨウシャ</t>
    </rPh>
    <rPh sb="3" eb="4">
      <t>メイ</t>
    </rPh>
    <phoneticPr fontId="2"/>
  </si>
  <si>
    <t>利用者名22</t>
    <rPh sb="0" eb="3">
      <t>リヨウシャ</t>
    </rPh>
    <rPh sb="3" eb="4">
      <t>メイ</t>
    </rPh>
    <phoneticPr fontId="2"/>
  </si>
  <si>
    <t>利用者名23</t>
    <rPh sb="0" eb="3">
      <t>リヨウシャ</t>
    </rPh>
    <rPh sb="3" eb="4">
      <t>メイ</t>
    </rPh>
    <phoneticPr fontId="2"/>
  </si>
  <si>
    <t>利用者名24</t>
    <rPh sb="0" eb="3">
      <t>リヨウシャ</t>
    </rPh>
    <rPh sb="3" eb="4">
      <t>メイ</t>
    </rPh>
    <phoneticPr fontId="2"/>
  </si>
  <si>
    <t>利用者名25</t>
    <rPh sb="0" eb="3">
      <t>リヨウシャ</t>
    </rPh>
    <rPh sb="3" eb="4">
      <t>メイ</t>
    </rPh>
    <phoneticPr fontId="2"/>
  </si>
  <si>
    <t>利用者名26</t>
    <rPh sb="0" eb="3">
      <t>リヨウシャ</t>
    </rPh>
    <rPh sb="3" eb="4">
      <t>メイ</t>
    </rPh>
    <phoneticPr fontId="2"/>
  </si>
  <si>
    <t>利用者名27</t>
    <rPh sb="0" eb="3">
      <t>リヨウシャ</t>
    </rPh>
    <rPh sb="3" eb="4">
      <t>メイ</t>
    </rPh>
    <phoneticPr fontId="2"/>
  </si>
  <si>
    <t>利用者名28</t>
    <rPh sb="0" eb="3">
      <t>リヨウシャ</t>
    </rPh>
    <rPh sb="3" eb="4">
      <t>メイ</t>
    </rPh>
    <phoneticPr fontId="2"/>
  </si>
  <si>
    <t>利用者名29</t>
    <rPh sb="0" eb="3">
      <t>リヨウシャ</t>
    </rPh>
    <rPh sb="3" eb="4">
      <t>メイ</t>
    </rPh>
    <phoneticPr fontId="2"/>
  </si>
  <si>
    <t>利用者名30</t>
    <rPh sb="0" eb="3">
      <t>リヨウシャ</t>
    </rPh>
    <rPh sb="3" eb="4">
      <t>メイ</t>
    </rPh>
    <phoneticPr fontId="2"/>
  </si>
  <si>
    <t>計</t>
  </si>
  <si>
    <t>（届出書）</t>
    <rPh sb="1" eb="4">
      <t>トドケデショ</t>
    </rPh>
    <phoneticPr fontId="2"/>
  </si>
  <si>
    <t>10月</t>
    <rPh sb="2" eb="3">
      <t>ガツ</t>
    </rPh>
    <phoneticPr fontId="2"/>
  </si>
  <si>
    <t>11月</t>
    <rPh sb="2" eb="3">
      <t>ガツ</t>
    </rPh>
    <phoneticPr fontId="2"/>
  </si>
  <si>
    <t>12月</t>
    <rPh sb="2" eb="3">
      <t>ガツ</t>
    </rPh>
    <phoneticPr fontId="2"/>
  </si>
  <si>
    <t>1月</t>
    <rPh sb="1" eb="2">
      <t>ガツ</t>
    </rPh>
    <phoneticPr fontId="2"/>
  </si>
  <si>
    <t>2月</t>
    <rPh sb="1" eb="2">
      <t>ガツ</t>
    </rPh>
    <phoneticPr fontId="2"/>
  </si>
  <si>
    <t>②訪問介護を位置付けた居宅サービス計画数</t>
    <rPh sb="1" eb="3">
      <t>ホウモン</t>
    </rPh>
    <rPh sb="3" eb="5">
      <t>カイゴ</t>
    </rPh>
    <rPh sb="6" eb="9">
      <t>イチヅ</t>
    </rPh>
    <rPh sb="11" eb="13">
      <t>キョタク</t>
    </rPh>
    <rPh sb="17" eb="18">
      <t>ケイ</t>
    </rPh>
    <rPh sb="18" eb="20">
      <t>カクスウ</t>
    </rPh>
    <phoneticPr fontId="2"/>
  </si>
  <si>
    <t>利用者名1</t>
    <phoneticPr fontId="2"/>
  </si>
  <si>
    <t>○</t>
    <phoneticPr fontId="2"/>
  </si>
  <si>
    <t>○</t>
    <phoneticPr fontId="2"/>
  </si>
  <si>
    <t>Ａ</t>
    <phoneticPr fontId="2"/>
  </si>
  <si>
    <t>Ｂ</t>
    <phoneticPr fontId="2"/>
  </si>
  <si>
    <t>Ｃ</t>
    <phoneticPr fontId="2"/>
  </si>
  <si>
    <t>A</t>
    <phoneticPr fontId="2"/>
  </si>
  <si>
    <t>③紹介率最高法人を位置付けた居宅サービス計画数</t>
    <phoneticPr fontId="2"/>
  </si>
  <si>
    <t>B</t>
    <phoneticPr fontId="2"/>
  </si>
  <si>
    <t>④</t>
    <phoneticPr fontId="2"/>
  </si>
  <si>
    <t>①</t>
    <phoneticPr fontId="2"/>
  </si>
  <si>
    <t>②</t>
    <phoneticPr fontId="2"/>
  </si>
  <si>
    <t>③</t>
    <phoneticPr fontId="2"/>
  </si>
  <si>
    <t>⑤</t>
    <phoneticPr fontId="2"/>
  </si>
  <si>
    <t>⑥</t>
    <phoneticPr fontId="2"/>
  </si>
  <si>
    <t>イ　訪問介護を位置付けた居宅サービス計画数</t>
    <rPh sb="2" eb="4">
      <t>ホウモン</t>
    </rPh>
    <rPh sb="4" eb="6">
      <t>カイゴ</t>
    </rPh>
    <rPh sb="7" eb="10">
      <t>イチヅ</t>
    </rPh>
    <rPh sb="12" eb="14">
      <t>キョタク</t>
    </rPh>
    <rPh sb="18" eb="20">
      <t>ケイカク</t>
    </rPh>
    <rPh sb="20" eb="21">
      <t>スウ</t>
    </rPh>
    <phoneticPr fontId="2"/>
  </si>
  <si>
    <t>ウ　紹介率最高法人を位置付けた居宅サービス計画数</t>
    <rPh sb="2" eb="4">
      <t>ショウカイ</t>
    </rPh>
    <rPh sb="4" eb="5">
      <t>リツ</t>
    </rPh>
    <rPh sb="5" eb="7">
      <t>サイコウ</t>
    </rPh>
    <phoneticPr fontId="2"/>
  </si>
  <si>
    <t>ア　居宅サービス計画の総数</t>
    <rPh sb="2" eb="4">
      <t>キョタク</t>
    </rPh>
    <rPh sb="8" eb="10">
      <t>ケイカク</t>
    </rPh>
    <rPh sb="11" eb="13">
      <t>ソウスウ</t>
    </rPh>
    <phoneticPr fontId="2"/>
  </si>
  <si>
    <t>イ　福祉用具貸与を位置付けた居宅サービス計画数</t>
    <rPh sb="2" eb="4">
      <t>フクシ</t>
    </rPh>
    <rPh sb="4" eb="6">
      <t>ヨウグ</t>
    </rPh>
    <rPh sb="6" eb="8">
      <t>タイヨ</t>
    </rPh>
    <rPh sb="9" eb="12">
      <t>イチヅ</t>
    </rPh>
    <rPh sb="14" eb="16">
      <t>キョタク</t>
    </rPh>
    <rPh sb="20" eb="22">
      <t>ケイカク</t>
    </rPh>
    <rPh sb="22" eb="23">
      <t>スウ</t>
    </rPh>
    <phoneticPr fontId="2"/>
  </si>
  <si>
    <t>イ　通所介護を位置付けた居宅サービス計画数</t>
    <rPh sb="2" eb="4">
      <t>ツウショ</t>
    </rPh>
    <rPh sb="4" eb="6">
      <t>カイゴ</t>
    </rPh>
    <rPh sb="7" eb="10">
      <t>イチヅ</t>
    </rPh>
    <rPh sb="12" eb="14">
      <t>キョタク</t>
    </rPh>
    <rPh sb="18" eb="20">
      <t>ケイカク</t>
    </rPh>
    <rPh sb="20" eb="21">
      <t>スウ</t>
    </rPh>
    <phoneticPr fontId="2"/>
  </si>
  <si>
    <t>エ　割合（B÷A×100）（少数点第３位以下切り上げ）</t>
    <rPh sb="2" eb="4">
      <t>ワリアイ</t>
    </rPh>
    <rPh sb="14" eb="16">
      <t>ショウスウ</t>
    </rPh>
    <rPh sb="16" eb="17">
      <t>テン</t>
    </rPh>
    <rPh sb="17" eb="18">
      <t>ダイ</t>
    </rPh>
    <rPh sb="19" eb="20">
      <t>イ</t>
    </rPh>
    <rPh sb="20" eb="22">
      <t>イカ</t>
    </rPh>
    <rPh sb="22" eb="23">
      <t>キ</t>
    </rPh>
    <rPh sb="24" eb="25">
      <t>ア</t>
    </rPh>
    <phoneticPr fontId="2"/>
  </si>
  <si>
    <r>
      <t>オ　</t>
    </r>
    <r>
      <rPr>
        <sz val="10"/>
        <rFont val="ＭＳ ゴシック"/>
        <family val="3"/>
        <charset val="128"/>
      </rPr>
      <t>８０％を超えている場合で、正当な理由がある場合は、【正当な理由】の
　①～⑥のうちいずれかを記載してください。</t>
    </r>
    <rPh sb="6" eb="7">
      <t>コ</t>
    </rPh>
    <rPh sb="11" eb="13">
      <t>バアイ</t>
    </rPh>
    <rPh sb="15" eb="17">
      <t>セイトウ</t>
    </rPh>
    <rPh sb="18" eb="20">
      <t>リユウ</t>
    </rPh>
    <rPh sb="23" eb="25">
      <t>バアイ</t>
    </rPh>
    <rPh sb="28" eb="30">
      <t>セイトウ</t>
    </rPh>
    <rPh sb="31" eb="33">
      <t>リユウ</t>
    </rPh>
    <rPh sb="48" eb="50">
      <t>キサイ</t>
    </rPh>
    <phoneticPr fontId="2"/>
  </si>
  <si>
    <t>（法人）</t>
    <rPh sb="1" eb="3">
      <t>ホウジン</t>
    </rPh>
    <phoneticPr fontId="2"/>
  </si>
  <si>
    <t>電話番号</t>
    <rPh sb="0" eb="2">
      <t>デンワ</t>
    </rPh>
    <rPh sb="2" eb="4">
      <t>バンゴウ</t>
    </rPh>
    <phoneticPr fontId="2"/>
  </si>
  <si>
    <t>２</t>
    <phoneticPr fontId="2"/>
  </si>
  <si>
    <t>プルダウン用</t>
    <rPh sb="5" eb="6">
      <t>ヨウ</t>
    </rPh>
    <phoneticPr fontId="2"/>
  </si>
  <si>
    <t>①</t>
    <phoneticPr fontId="2"/>
  </si>
  <si>
    <t>②</t>
    <phoneticPr fontId="2"/>
  </si>
  <si>
    <t>③</t>
    <phoneticPr fontId="2"/>
  </si>
  <si>
    <t>④</t>
    <phoneticPr fontId="2"/>
  </si>
  <si>
    <t>⑤</t>
    <phoneticPr fontId="2"/>
  </si>
  <si>
    <t>⑥</t>
    <phoneticPr fontId="2"/>
  </si>
  <si>
    <t>担当者名</t>
    <rPh sb="0" eb="2">
      <t>タントウ</t>
    </rPh>
    <rPh sb="2" eb="3">
      <t>シャ</t>
    </rPh>
    <rPh sb="3" eb="4">
      <t>メイ</t>
    </rPh>
    <phoneticPr fontId="2"/>
  </si>
  <si>
    <t>○</t>
    <phoneticPr fontId="2"/>
  </si>
  <si>
    <t>地域密着型通所介護</t>
    <rPh sb="0" eb="2">
      <t>チイキ</t>
    </rPh>
    <rPh sb="2" eb="5">
      <t>ミッチャクガタ</t>
    </rPh>
    <rPh sb="5" eb="7">
      <t>ツウショ</t>
    </rPh>
    <rPh sb="7" eb="9">
      <t>カイゴ</t>
    </rPh>
    <phoneticPr fontId="2"/>
  </si>
  <si>
    <r>
      <t>※１　</t>
    </r>
    <r>
      <rPr>
        <b/>
        <sz val="10"/>
        <rFont val="ＭＳ Ｐゴシック"/>
        <family val="3"/>
        <charset val="128"/>
      </rPr>
      <t>この書類は、すべての居宅介護支援事業所ごとに作成し、２年間保存</t>
    </r>
    <r>
      <rPr>
        <sz val="10"/>
        <rFont val="ＭＳ Ｐ明朝"/>
        <family val="1"/>
        <charset val="128"/>
      </rPr>
      <t>する必要があります。</t>
    </r>
    <phoneticPr fontId="2"/>
  </si>
  <si>
    <r>
      <t>※２　</t>
    </r>
    <r>
      <rPr>
        <b/>
        <sz val="10"/>
        <rFont val="ＭＳ Ｐゴシック"/>
        <family val="3"/>
        <charset val="128"/>
      </rPr>
      <t>いずれかのサービスについて８０％を超えた場合に、浜松市介護保険課に提出</t>
    </r>
    <r>
      <rPr>
        <sz val="10"/>
        <rFont val="ＭＳ Ｐ明朝"/>
        <family val="1"/>
        <charset val="128"/>
      </rPr>
      <t>してください。</t>
    </r>
    <rPh sb="27" eb="30">
      <t>ハママツシ</t>
    </rPh>
    <rPh sb="30" eb="32">
      <t>カイゴ</t>
    </rPh>
    <rPh sb="32" eb="34">
      <t>ホケン</t>
    </rPh>
    <rPh sb="34" eb="35">
      <t>カ</t>
    </rPh>
    <phoneticPr fontId="2"/>
  </si>
  <si>
    <t>イ　地域密着型通所介護を位置付けた居宅サービス計画数</t>
    <rPh sb="2" eb="4">
      <t>チイキ</t>
    </rPh>
    <rPh sb="4" eb="7">
      <t>ミッチャクガタ</t>
    </rPh>
    <rPh sb="7" eb="9">
      <t>ツウショ</t>
    </rPh>
    <rPh sb="9" eb="11">
      <t>カイゴ</t>
    </rPh>
    <rPh sb="12" eb="15">
      <t>イチヅ</t>
    </rPh>
    <rPh sb="17" eb="19">
      <t>キョタク</t>
    </rPh>
    <rPh sb="23" eb="25">
      <t>ケイカク</t>
    </rPh>
    <rPh sb="25" eb="26">
      <t>スウ</t>
    </rPh>
    <phoneticPr fontId="2"/>
  </si>
  <si>
    <t>９　月</t>
    <rPh sb="1" eb="3">
      <t>４ガツ</t>
    </rPh>
    <phoneticPr fontId="2"/>
  </si>
  <si>
    <t>１０　月</t>
    <rPh sb="3" eb="4">
      <t>４ガツ</t>
    </rPh>
    <phoneticPr fontId="2"/>
  </si>
  <si>
    <t>１１　月</t>
    <rPh sb="3" eb="4">
      <t>４ガツ</t>
    </rPh>
    <phoneticPr fontId="2"/>
  </si>
  <si>
    <t>１２　月</t>
    <rPh sb="3" eb="4">
      <t>４ガツ</t>
    </rPh>
    <phoneticPr fontId="2"/>
  </si>
  <si>
    <t>１　月</t>
    <rPh sb="2" eb="3">
      <t>４ガツ</t>
    </rPh>
    <phoneticPr fontId="2"/>
  </si>
  <si>
    <t>２　月</t>
    <rPh sb="2" eb="3">
      <t>４ガツ</t>
    </rPh>
    <phoneticPr fontId="2"/>
  </si>
  <si>
    <t>特定事業所集中減算に係る算定結果は、以下のとおりです。</t>
  </si>
  <si>
    <t>令和</t>
    <rPh sb="0" eb="2">
      <t>レイワ</t>
    </rPh>
    <phoneticPr fontId="2"/>
  </si>
  <si>
    <t>年度</t>
    <rPh sb="0" eb="2">
      <t>ネンド</t>
    </rPh>
    <phoneticPr fontId="2"/>
  </si>
  <si>
    <t>（あて先）浜松市長</t>
    <rPh sb="3" eb="4">
      <t>サキ</t>
    </rPh>
    <rPh sb="5" eb="9">
      <t>ハママツシチョウ</t>
    </rPh>
    <phoneticPr fontId="2"/>
  </si>
  <si>
    <t>前期</t>
    <rPh sb="0" eb="2">
      <t>ゼンキ</t>
    </rPh>
    <phoneticPr fontId="2"/>
  </si>
  <si>
    <t>後期</t>
    <rPh sb="0" eb="2">
      <t>コウキ</t>
    </rPh>
    <phoneticPr fontId="2"/>
  </si>
  <si>
    <t>判定期間</t>
    <rPh sb="0" eb="2">
      <t>ハンテイ</t>
    </rPh>
    <rPh sb="2" eb="4">
      <t>キカン</t>
    </rPh>
    <phoneticPr fontId="2"/>
  </si>
  <si>
    <t>年</t>
    <rPh sb="0" eb="1">
      <t>ネン</t>
    </rPh>
    <phoneticPr fontId="2"/>
  </si>
  <si>
    <t>令和</t>
    <rPh sb="0" eb="2">
      <t>レイワ</t>
    </rPh>
    <phoneticPr fontId="2"/>
  </si>
  <si>
    <t>月</t>
    <rPh sb="0" eb="1">
      <t>ガツ</t>
    </rPh>
    <phoneticPr fontId="2"/>
  </si>
  <si>
    <t>日</t>
    <rPh sb="0" eb="1">
      <t>ニチ</t>
    </rPh>
    <phoneticPr fontId="2"/>
  </si>
  <si>
    <t>（郵便番号</t>
    <rPh sb="1" eb="3">
      <t>ユウビン</t>
    </rPh>
    <rPh sb="3" eb="5">
      <t>バンゴウ</t>
    </rPh>
    <phoneticPr fontId="2"/>
  </si>
  <si>
    <t>-</t>
    <phoneticPr fontId="2"/>
  </si>
  <si>
    <t>）</t>
    <phoneticPr fontId="2"/>
  </si>
  <si>
    <t>正当な理由の判断</t>
    <rPh sb="0" eb="2">
      <t>セイトウ</t>
    </rPh>
    <rPh sb="3" eb="5">
      <t>リユウ</t>
    </rPh>
    <rPh sb="6" eb="8">
      <t>ハンダン</t>
    </rPh>
    <phoneticPr fontId="2"/>
  </si>
  <si>
    <t>（　適正　・　不適正　）</t>
    <rPh sb="2" eb="4">
      <t>テキセイ</t>
    </rPh>
    <rPh sb="7" eb="10">
      <t>フテキセイ</t>
    </rPh>
    <phoneticPr fontId="2"/>
  </si>
  <si>
    <t>*記入しないでください。浜松市が不適正と判断した場合は、特定事業所集中減算が適用されます。</t>
    <rPh sb="1" eb="3">
      <t>キニュウ</t>
    </rPh>
    <rPh sb="12" eb="14">
      <t>ハママツ</t>
    </rPh>
    <rPh sb="14" eb="15">
      <t>シ</t>
    </rPh>
    <rPh sb="16" eb="19">
      <t>フテキセイ</t>
    </rPh>
    <rPh sb="20" eb="22">
      <t>ハンダン</t>
    </rPh>
    <rPh sb="24" eb="26">
      <t>バアイ</t>
    </rPh>
    <rPh sb="28" eb="33">
      <t>トクテイジギョウショ</t>
    </rPh>
    <rPh sb="33" eb="35">
      <t>シュウチュウ</t>
    </rPh>
    <rPh sb="35" eb="37">
      <t>ゲンサン</t>
    </rPh>
    <rPh sb="38" eb="40">
      <t>テキヨウ</t>
    </rPh>
    <phoneticPr fontId="2"/>
  </si>
  <si>
    <t>サービス種類</t>
    <rPh sb="4" eb="6">
      <t>シュルイ</t>
    </rPh>
    <phoneticPr fontId="2"/>
  </si>
  <si>
    <t>割合</t>
    <rPh sb="0" eb="2">
      <t>ワリアイ</t>
    </rPh>
    <phoneticPr fontId="2"/>
  </si>
  <si>
    <t>正当な理由</t>
    <rPh sb="0" eb="2">
      <t>セイトウ</t>
    </rPh>
    <rPh sb="3" eb="5">
      <t>リユウ</t>
    </rPh>
    <phoneticPr fontId="2"/>
  </si>
  <si>
    <t>訪問介護</t>
    <rPh sb="0" eb="4">
      <t>ホウモンカイゴ</t>
    </rPh>
    <phoneticPr fontId="2"/>
  </si>
  <si>
    <t>通所介護</t>
    <rPh sb="0" eb="2">
      <t>ツウショ</t>
    </rPh>
    <rPh sb="2" eb="4">
      <t>カイゴ</t>
    </rPh>
    <phoneticPr fontId="2"/>
  </si>
  <si>
    <t>福祉用具貸与</t>
    <rPh sb="0" eb="2">
      <t>フクシ</t>
    </rPh>
    <rPh sb="2" eb="4">
      <t>ヨウグ</t>
    </rPh>
    <rPh sb="4" eb="6">
      <t>タイヨ</t>
    </rPh>
    <phoneticPr fontId="2"/>
  </si>
  <si>
    <t>地密　通所介護</t>
    <rPh sb="0" eb="1">
      <t>チ</t>
    </rPh>
    <rPh sb="1" eb="2">
      <t>ヒソカ</t>
    </rPh>
    <rPh sb="3" eb="5">
      <t>ツウショ</t>
    </rPh>
    <rPh sb="5" eb="7">
      <t>カイゴ</t>
    </rPh>
    <phoneticPr fontId="2"/>
  </si>
  <si>
    <t>事業所名：</t>
    <rPh sb="0" eb="3">
      <t>ジギョウショ</t>
    </rPh>
    <rPh sb="3" eb="4">
      <t>メイ</t>
    </rPh>
    <phoneticPr fontId="2"/>
  </si>
  <si>
    <t>理由書の添付</t>
    <rPh sb="0" eb="3">
      <t>リユウショ</t>
    </rPh>
    <rPh sb="4" eb="6">
      <t>テンプ</t>
    </rPh>
    <phoneticPr fontId="2"/>
  </si>
  <si>
    <t>【作成の前にお読みください】</t>
    <rPh sb="1" eb="3">
      <t>サクセイ</t>
    </rPh>
    <rPh sb="4" eb="5">
      <t>マエ</t>
    </rPh>
    <rPh sb="7" eb="8">
      <t>ヨ</t>
    </rPh>
    <phoneticPr fontId="2"/>
  </si>
  <si>
    <t>特定事業所集中減算の適用を判定するに当たっては、通所介護及び地域密着型通所介護（以下「通所介護等」という。）のそれぞれについて計算するのではなく、通所介護等のいずれか又は双方を位置付けた居宅サービス計画数を算出し、通所介護等について最もその紹介件数の多い法人を位置づけた居宅サービス計画の数の占める割合を計算することとして差し支えない。</t>
    <phoneticPr fontId="2"/>
  </si>
  <si>
    <t>*記入しないで
ください。
自動的に表示
されます。</t>
    <rPh sb="1" eb="3">
      <t>キニュウ</t>
    </rPh>
    <rPh sb="16" eb="19">
      <t>ジドウテキ</t>
    </rPh>
    <rPh sb="20" eb="22">
      <t>ヒョウジ</t>
    </rPh>
    <phoneticPr fontId="2"/>
  </si>
  <si>
    <t xml:space="preserve"> 事業所名３（事業所番号）</t>
    <phoneticPr fontId="2"/>
  </si>
  <si>
    <t xml:space="preserve"> 事業所名４（事業所番号）</t>
    <phoneticPr fontId="2"/>
  </si>
  <si>
    <t xml:space="preserve"> 事業所名５（事業所番号）</t>
    <phoneticPr fontId="2"/>
  </si>
  <si>
    <t xml:space="preserve"> 事業所名６（事業所番号）</t>
    <phoneticPr fontId="2"/>
  </si>
  <si>
    <t>※７　８０％を超えたことについて正当な理由がある場合は、その理由を、下の表①～⑥から選択し、各サービスのオ欄へ記入してください。また、理由が⑤、⑥の場合は、理由書（利用者ごとに選定理由がわかるもの）を添付してください。</t>
    <rPh sb="7" eb="8">
      <t>コ</t>
    </rPh>
    <rPh sb="16" eb="18">
      <t>セイトウ</t>
    </rPh>
    <rPh sb="19" eb="21">
      <t>リユウ</t>
    </rPh>
    <rPh sb="24" eb="26">
      <t>バアイ</t>
    </rPh>
    <rPh sb="30" eb="32">
      <t>リユウ</t>
    </rPh>
    <rPh sb="34" eb="35">
      <t>シタ</t>
    </rPh>
    <rPh sb="36" eb="37">
      <t>ヒョウ</t>
    </rPh>
    <rPh sb="42" eb="44">
      <t>センタク</t>
    </rPh>
    <rPh sb="46" eb="47">
      <t>カク</t>
    </rPh>
    <rPh sb="53" eb="54">
      <t>ラン</t>
    </rPh>
    <phoneticPr fontId="2"/>
  </si>
  <si>
    <t>事業所名が４つ以上ある場合には、以下に記載してください。</t>
    <rPh sb="0" eb="3">
      <t>ジギョウショ</t>
    </rPh>
    <rPh sb="3" eb="4">
      <t>メイ</t>
    </rPh>
    <rPh sb="7" eb="9">
      <t>イジョウ</t>
    </rPh>
    <rPh sb="11" eb="13">
      <t>バアイ</t>
    </rPh>
    <rPh sb="16" eb="18">
      <t>イカ</t>
    </rPh>
    <rPh sb="19" eb="21">
      <t>キサイ</t>
    </rPh>
    <phoneticPr fontId="2"/>
  </si>
  <si>
    <t>訪問介護</t>
    <rPh sb="0" eb="4">
      <t>ホウモンカイゴ</t>
    </rPh>
    <phoneticPr fontId="2"/>
  </si>
  <si>
    <t>地域密着型通所介護</t>
    <rPh sb="0" eb="2">
      <t>チイキ</t>
    </rPh>
    <rPh sb="2" eb="5">
      <t>ミッチャクガタ</t>
    </rPh>
    <rPh sb="5" eb="7">
      <t>ツウショ</t>
    </rPh>
    <rPh sb="7" eb="9">
      <t>カイゴ</t>
    </rPh>
    <phoneticPr fontId="2"/>
  </si>
  <si>
    <t>福祉用具貸与</t>
    <rPh sb="0" eb="4">
      <t>フクシヨウグ</t>
    </rPh>
    <rPh sb="4" eb="6">
      <t>タイヨ</t>
    </rPh>
    <phoneticPr fontId="2"/>
  </si>
  <si>
    <t>※７ 特定事業所集中減算における「通所介護・地域密着型通所介護」の取扱いについて</t>
    <phoneticPr fontId="2"/>
  </si>
  <si>
    <t>通所介護</t>
    <rPh sb="0" eb="4">
      <t>ツウショカイゴ</t>
    </rPh>
    <phoneticPr fontId="2"/>
  </si>
  <si>
    <t>※４　紹介率最高法人の事業所が４つ以上あり、枠が不足する場合は、３ページ目の記載枠に記載してください。</t>
    <rPh sb="22" eb="23">
      <t>ワク</t>
    </rPh>
    <rPh sb="36" eb="37">
      <t>メ</t>
    </rPh>
    <rPh sb="38" eb="40">
      <t>キサイ</t>
    </rPh>
    <rPh sb="40" eb="41">
      <t>ワク</t>
    </rPh>
    <rPh sb="42" eb="44">
      <t>キサイ</t>
    </rPh>
    <phoneticPr fontId="2"/>
  </si>
  <si>
    <t>正当な理由なし</t>
    <rPh sb="0" eb="2">
      <t>セイトウ</t>
    </rPh>
    <rPh sb="3" eb="5">
      <t>リユウ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</si>
</sst>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2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0"/>
      <name val="ＭＳ 明朝"/>
      <family val="1"/>
      <charset val="128"/>
    </font>
    <font>
      <sz val="10"/>
      <name val="ＭＳ Ｐ明朝"/>
      <family val="1"/>
      <charset val="128"/>
    </font>
    <font>
      <sz val="10"/>
      <name val="ＭＳ Ｐゴシック"/>
      <family val="3"/>
      <charset val="128"/>
    </font>
    <font>
      <sz val="8"/>
      <name val="ＭＳ 明朝"/>
      <family val="1"/>
      <charset val="128"/>
    </font>
    <font>
      <b/>
      <sz val="12"/>
      <name val="ＭＳ ゴシック"/>
      <family val="3"/>
      <charset val="128"/>
    </font>
    <font>
      <sz val="8"/>
      <name val="ＭＳ Ｐゴシック"/>
      <family val="3"/>
      <charset val="128"/>
    </font>
    <font>
      <sz val="11"/>
      <name val="ＭＳ 明朝"/>
      <family val="1"/>
      <charset val="128"/>
    </font>
    <font>
      <b/>
      <sz val="11"/>
      <name val="ＭＳ ゴシック"/>
      <family val="3"/>
      <charset val="128"/>
    </font>
    <font>
      <sz val="14"/>
      <name val="ＭＳ 明朝"/>
      <family val="1"/>
      <charset val="128"/>
    </font>
    <font>
      <sz val="9"/>
      <name val="ＭＳ 明朝"/>
      <family val="1"/>
      <charset val="128"/>
    </font>
    <font>
      <sz val="9"/>
      <name val="ＭＳ Ｐゴシック"/>
      <family val="3"/>
      <charset val="128"/>
    </font>
    <font>
      <sz val="10"/>
      <name val="ＭＳ ゴシック"/>
      <family val="3"/>
      <charset val="128"/>
    </font>
    <font>
      <b/>
      <sz val="10"/>
      <name val="ＭＳ Ｐゴシック"/>
      <family val="3"/>
      <charset val="128"/>
    </font>
    <font>
      <b/>
      <sz val="12"/>
      <name val="ＭＳ 明朝"/>
      <family val="1"/>
      <charset val="128"/>
    </font>
    <font>
      <b/>
      <sz val="14"/>
      <name val="ＭＳ 明朝"/>
      <family val="1"/>
      <charset val="128"/>
    </font>
    <font>
      <sz val="9"/>
      <color indexed="81"/>
      <name val="MS P ゴシック"/>
      <family val="3"/>
      <charset val="128"/>
    </font>
    <font>
      <b/>
      <sz val="9"/>
      <color indexed="81"/>
      <name val="MS P 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0" tint="-4.9989318521683403E-2"/>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dotted">
        <color indexed="64"/>
      </right>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double">
        <color indexed="64"/>
      </right>
      <top style="medium">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ashed">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right style="dashed">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right style="double">
        <color indexed="64"/>
      </right>
      <top/>
      <bottom/>
      <diagonal/>
    </border>
    <border>
      <left/>
      <right style="double">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dashed">
        <color indexed="64"/>
      </right>
      <top style="thin">
        <color indexed="64"/>
      </top>
      <bottom/>
      <diagonal/>
    </border>
    <border>
      <left style="thin">
        <color indexed="64"/>
      </left>
      <right style="dashed">
        <color indexed="64"/>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dashed">
        <color indexed="64"/>
      </left>
      <right style="medium">
        <color indexed="64"/>
      </right>
      <top style="thin">
        <color indexed="64"/>
      </top>
      <bottom/>
      <diagonal/>
    </border>
    <border>
      <left style="dashed">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dashed">
        <color indexed="64"/>
      </right>
      <top/>
      <bottom/>
      <diagonal/>
    </border>
    <border>
      <left/>
      <right style="hair">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1">
    <xf numFmtId="0" fontId="0" fillId="0" borderId="0">
      <alignment vertical="center"/>
    </xf>
  </cellStyleXfs>
  <cellXfs count="333">
    <xf numFmtId="0" fontId="0" fillId="0" borderId="0" xfId="0">
      <alignment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0"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horizontal="center" vertical="center"/>
    </xf>
    <xf numFmtId="0" fontId="8" fillId="0" borderId="2" xfId="0" applyFont="1" applyBorder="1" applyAlignment="1">
      <alignment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1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Alignment="1">
      <alignment vertical="center"/>
    </xf>
    <xf numFmtId="0" fontId="4" fillId="0" borderId="14" xfId="0" applyFont="1" applyBorder="1" applyAlignment="1">
      <alignment vertical="center"/>
    </xf>
    <xf numFmtId="0" fontId="4" fillId="0" borderId="12" xfId="0" applyFont="1" applyBorder="1" applyAlignment="1">
      <alignment vertical="center"/>
    </xf>
    <xf numFmtId="0" fontId="0" fillId="0" borderId="0" xfId="0" applyAlignment="1">
      <alignment vertical="center"/>
    </xf>
    <xf numFmtId="0" fontId="5" fillId="0" borderId="0" xfId="0" applyFont="1" applyBorder="1" applyAlignment="1">
      <alignment vertical="center"/>
    </xf>
    <xf numFmtId="176" fontId="4" fillId="0" borderId="17" xfId="0" applyNumberFormat="1" applyFont="1" applyBorder="1" applyAlignment="1">
      <alignment vertical="center"/>
    </xf>
    <xf numFmtId="0" fontId="1" fillId="0" borderId="0" xfId="0" applyFont="1" applyBorder="1" applyAlignment="1">
      <alignment vertical="center"/>
    </xf>
    <xf numFmtId="0" fontId="4" fillId="0" borderId="0" xfId="0" applyFont="1" applyFill="1">
      <alignment vertical="center"/>
    </xf>
    <xf numFmtId="0" fontId="4" fillId="0" borderId="0" xfId="0" applyFont="1" applyFill="1" applyAlignment="1">
      <alignment horizontal="right"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0" xfId="0" applyFont="1" applyFill="1" applyAlignment="1">
      <alignment horizontal="center" vertical="center"/>
    </xf>
    <xf numFmtId="0" fontId="4" fillId="0" borderId="16" xfId="0" applyFont="1" applyFill="1" applyBorder="1">
      <alignment vertical="center"/>
    </xf>
    <xf numFmtId="0" fontId="4" fillId="0" borderId="6" xfId="0" applyFont="1" applyFill="1" applyBorder="1" applyAlignment="1">
      <alignment horizontal="center" vertical="center"/>
    </xf>
    <xf numFmtId="0" fontId="4" fillId="0" borderId="6" xfId="0" applyFont="1" applyFill="1" applyBorder="1" applyAlignment="1">
      <alignment vertical="center"/>
    </xf>
    <xf numFmtId="0" fontId="13" fillId="0" borderId="6" xfId="0" applyFont="1" applyBorder="1" applyAlignment="1">
      <alignment horizontal="center" vertical="center"/>
    </xf>
    <xf numFmtId="0" fontId="13" fillId="0" borderId="1" xfId="0" applyFont="1" applyBorder="1" applyAlignment="1">
      <alignment horizontal="center" vertical="center"/>
    </xf>
    <xf numFmtId="0" fontId="4" fillId="0" borderId="14" xfId="0" applyFont="1" applyFill="1" applyBorder="1" applyAlignment="1">
      <alignment horizontal="center" vertical="center"/>
    </xf>
    <xf numFmtId="0" fontId="4" fillId="0" borderId="4" xfId="0" applyFont="1" applyFill="1" applyBorder="1">
      <alignment vertical="center"/>
    </xf>
    <xf numFmtId="0" fontId="4" fillId="0" borderId="3" xfId="0" applyFont="1" applyFill="1" applyBorder="1" applyAlignment="1">
      <alignment vertical="center"/>
    </xf>
    <xf numFmtId="0" fontId="13" fillId="0" borderId="3" xfId="0" applyFont="1" applyBorder="1" applyAlignment="1">
      <alignment horizontal="center" vertical="center"/>
    </xf>
    <xf numFmtId="0" fontId="4" fillId="0" borderId="15" xfId="0" applyFont="1" applyFill="1" applyBorder="1" applyAlignment="1">
      <alignment vertical="center"/>
    </xf>
    <xf numFmtId="0" fontId="4" fillId="0" borderId="0" xfId="0" applyFont="1" applyAlignment="1">
      <alignment horizontal="center" vertical="center"/>
    </xf>
    <xf numFmtId="49" fontId="3" fillId="0" borderId="43" xfId="0" applyNumberFormat="1" applyFont="1" applyFill="1" applyBorder="1" applyAlignment="1">
      <alignment horizontal="center" vertical="center"/>
    </xf>
    <xf numFmtId="49" fontId="3" fillId="0" borderId="44" xfId="0" applyNumberFormat="1" applyFont="1" applyFill="1" applyBorder="1" applyAlignment="1">
      <alignment horizontal="center" vertical="center"/>
    </xf>
    <xf numFmtId="0" fontId="5" fillId="0" borderId="0" xfId="0" applyFont="1" applyBorder="1" applyAlignment="1">
      <alignment vertical="center"/>
    </xf>
    <xf numFmtId="0" fontId="5" fillId="0" borderId="0" xfId="0" applyFont="1" applyAlignment="1">
      <alignment vertical="center"/>
    </xf>
    <xf numFmtId="0" fontId="4" fillId="0" borderId="0" xfId="0" applyFont="1" applyAlignment="1"/>
    <xf numFmtId="0" fontId="13" fillId="0" borderId="0" xfId="0" applyFont="1" applyAlignment="1">
      <alignment vertical="center"/>
    </xf>
    <xf numFmtId="0" fontId="10" fillId="0" borderId="0" xfId="0" applyNumberFormat="1" applyFont="1" applyFill="1" applyBorder="1" applyAlignment="1">
      <alignment horizontal="center" vertical="center" shrinkToFit="1"/>
    </xf>
    <xf numFmtId="0" fontId="10" fillId="0" borderId="64" xfId="0" applyNumberFormat="1" applyFont="1" applyFill="1" applyBorder="1" applyAlignment="1">
      <alignment horizontal="center" vertical="center" shrinkToFit="1"/>
    </xf>
    <xf numFmtId="0" fontId="4" fillId="0" borderId="14" xfId="0" applyFont="1" applyFill="1" applyBorder="1" applyAlignment="1">
      <alignment horizontal="center" vertical="center" textRotation="255" shrinkToFit="1"/>
    </xf>
    <xf numFmtId="0" fontId="4" fillId="0" borderId="6" xfId="0" applyFont="1" applyFill="1" applyBorder="1" applyAlignment="1">
      <alignment vertical="center" wrapText="1"/>
    </xf>
    <xf numFmtId="0" fontId="4" fillId="0" borderId="2" xfId="0" applyFont="1" applyFill="1" applyBorder="1" applyAlignment="1">
      <alignment vertical="center" wrapText="1"/>
    </xf>
    <xf numFmtId="0" fontId="4" fillId="0" borderId="0" xfId="0" applyFont="1" applyFill="1" applyBorder="1" applyAlignment="1">
      <alignment vertical="center"/>
    </xf>
    <xf numFmtId="0" fontId="4" fillId="0" borderId="46" xfId="0" applyFont="1" applyFill="1" applyBorder="1" applyAlignment="1">
      <alignment horizontal="center" vertical="center" textRotation="255" shrinkToFit="1"/>
    </xf>
    <xf numFmtId="0" fontId="4" fillId="0" borderId="13" xfId="0" applyFont="1" applyFill="1" applyBorder="1" applyAlignment="1">
      <alignment vertical="center" wrapText="1"/>
    </xf>
    <xf numFmtId="0" fontId="8" fillId="0" borderId="0" xfId="0" applyFont="1" applyBorder="1" applyAlignment="1">
      <alignment vertical="center"/>
    </xf>
    <xf numFmtId="0" fontId="7" fillId="0" borderId="0" xfId="0" applyFont="1" applyBorder="1" applyAlignment="1">
      <alignment vertical="center" wrapText="1" shrinkToFit="1"/>
    </xf>
    <xf numFmtId="0" fontId="9" fillId="0" borderId="0" xfId="0" applyFont="1" applyBorder="1" applyAlignment="1">
      <alignment vertical="center" shrinkToFit="1"/>
    </xf>
    <xf numFmtId="0" fontId="4"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0" xfId="0" applyFill="1" applyBorder="1" applyAlignment="1">
      <alignment horizontal="center" vertical="center"/>
    </xf>
    <xf numFmtId="0" fontId="9" fillId="0" borderId="0" xfId="0" applyFont="1" applyBorder="1" applyAlignment="1">
      <alignment vertical="center" wrapText="1" shrinkToFit="1"/>
    </xf>
    <xf numFmtId="0" fontId="9" fillId="0" borderId="0" xfId="0" applyFont="1" applyBorder="1" applyAlignment="1">
      <alignment horizontal="left" vertical="center" wrapText="1" shrinkToFit="1"/>
    </xf>
    <xf numFmtId="0" fontId="4" fillId="0" borderId="0" xfId="0" applyFont="1" applyFill="1" applyBorder="1" applyAlignment="1">
      <alignment horizontal="center" vertical="center"/>
    </xf>
    <xf numFmtId="0" fontId="0" fillId="0" borderId="0" xfId="0" applyFont="1" applyFill="1" applyBorder="1" applyAlignment="1">
      <alignment horizontal="left" vertical="center"/>
    </xf>
    <xf numFmtId="0" fontId="4" fillId="0" borderId="0" xfId="0" applyFont="1" applyBorder="1" applyAlignment="1">
      <alignment vertical="center" wrapText="1"/>
    </xf>
    <xf numFmtId="0" fontId="4" fillId="0" borderId="0" xfId="0" applyFont="1" applyBorder="1" applyAlignment="1"/>
    <xf numFmtId="0" fontId="4" fillId="0" borderId="0" xfId="0" applyFont="1" applyAlignment="1" applyProtection="1">
      <alignment vertical="center"/>
      <protection locked="0"/>
    </xf>
    <xf numFmtId="0" fontId="4" fillId="0" borderId="0" xfId="0" applyFont="1" applyAlignment="1" applyProtection="1">
      <protection locked="0"/>
    </xf>
    <xf numFmtId="49" fontId="3" fillId="0" borderId="44" xfId="0" applyNumberFormat="1" applyFont="1" applyFill="1" applyBorder="1" applyAlignment="1" applyProtection="1">
      <alignment horizontal="center" vertical="center"/>
      <protection locked="0"/>
    </xf>
    <xf numFmtId="176" fontId="4" fillId="0" borderId="1" xfId="0" applyNumberFormat="1" applyFont="1" applyBorder="1" applyAlignment="1" applyProtection="1">
      <alignment horizontal="center" vertical="center"/>
      <protection locked="0"/>
    </xf>
    <xf numFmtId="176" fontId="4" fillId="0" borderId="13" xfId="0" applyNumberFormat="1" applyFont="1" applyBorder="1" applyAlignment="1" applyProtection="1">
      <alignment horizontal="center" vertical="center"/>
      <protection locked="0"/>
    </xf>
    <xf numFmtId="0" fontId="4" fillId="2" borderId="16" xfId="0" applyFont="1" applyFill="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4" fillId="2" borderId="9" xfId="0" applyFont="1" applyFill="1" applyBorder="1" applyAlignment="1">
      <alignment vertical="center"/>
    </xf>
    <xf numFmtId="0" fontId="4" fillId="2" borderId="10" xfId="0" applyFont="1" applyFill="1" applyBorder="1" applyAlignment="1">
      <alignment vertical="center"/>
    </xf>
    <xf numFmtId="0" fontId="4" fillId="2" borderId="14" xfId="0" applyFont="1" applyFill="1" applyBorder="1" applyAlignment="1">
      <alignment vertical="center"/>
    </xf>
    <xf numFmtId="0" fontId="4" fillId="2" borderId="92" xfId="0" applyFont="1" applyFill="1" applyBorder="1" applyAlignment="1">
      <alignment vertical="center"/>
    </xf>
    <xf numFmtId="0" fontId="4" fillId="2" borderId="90" xfId="0" applyFont="1" applyFill="1" applyBorder="1" applyAlignment="1">
      <alignment vertical="center"/>
    </xf>
    <xf numFmtId="0" fontId="4" fillId="2" borderId="91" xfId="0" applyFont="1" applyFill="1" applyBorder="1" applyAlignment="1">
      <alignment vertical="center"/>
    </xf>
    <xf numFmtId="0" fontId="4" fillId="2" borderId="3" xfId="0" applyFont="1" applyFill="1" applyBorder="1" applyAlignment="1">
      <alignment vertical="center"/>
    </xf>
    <xf numFmtId="0" fontId="4" fillId="2" borderId="5" xfId="0" applyFont="1" applyFill="1" applyBorder="1" applyAlignment="1">
      <alignment vertical="center"/>
    </xf>
    <xf numFmtId="0" fontId="4" fillId="2" borderId="13" xfId="0" applyFont="1" applyFill="1" applyBorder="1" applyAlignment="1">
      <alignment vertical="center"/>
    </xf>
    <xf numFmtId="0" fontId="4" fillId="2" borderId="93" xfId="0" applyFont="1" applyFill="1" applyBorder="1" applyAlignment="1">
      <alignment vertical="center"/>
    </xf>
    <xf numFmtId="0" fontId="4" fillId="2" borderId="0" xfId="0" applyFont="1" applyFill="1" applyBorder="1" applyAlignment="1">
      <alignment vertical="center"/>
    </xf>
    <xf numFmtId="0" fontId="4" fillId="2" borderId="12" xfId="0" applyFont="1" applyFill="1" applyBorder="1" applyAlignment="1">
      <alignment vertical="center"/>
    </xf>
    <xf numFmtId="0" fontId="4" fillId="2" borderId="11" xfId="0" applyFont="1" applyFill="1" applyBorder="1" applyAlignment="1">
      <alignment vertical="center"/>
    </xf>
    <xf numFmtId="0" fontId="4" fillId="2" borderId="60" xfId="0" applyFont="1" applyFill="1" applyBorder="1" applyAlignment="1">
      <alignment vertical="center"/>
    </xf>
    <xf numFmtId="0" fontId="4" fillId="2" borderId="94" xfId="0" applyFont="1" applyFill="1" applyBorder="1" applyAlignment="1">
      <alignment vertical="center"/>
    </xf>
    <xf numFmtId="0" fontId="3" fillId="4" borderId="6"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18" xfId="0" applyFont="1" applyFill="1" applyBorder="1" applyAlignment="1">
      <alignment horizontal="center" vertical="center"/>
    </xf>
    <xf numFmtId="0" fontId="17" fillId="4" borderId="15" xfId="0" applyFont="1" applyFill="1" applyBorder="1" applyAlignment="1">
      <alignment horizontal="center" vertical="center"/>
    </xf>
    <xf numFmtId="0" fontId="6" fillId="5" borderId="1" xfId="0" applyFont="1" applyFill="1" applyBorder="1" applyAlignment="1">
      <alignment horizontal="center" vertical="center"/>
    </xf>
    <xf numFmtId="0" fontId="4" fillId="0" borderId="9" xfId="0" applyFont="1" applyBorder="1" applyAlignment="1" applyProtection="1">
      <alignment horizontal="right" vertical="center" shrinkToFit="1"/>
    </xf>
    <xf numFmtId="0" fontId="4" fillId="0" borderId="0" xfId="0" applyFont="1" applyBorder="1" applyAlignment="1" applyProtection="1">
      <alignment horizontal="right" vertical="center" shrinkToFit="1"/>
    </xf>
    <xf numFmtId="0" fontId="4" fillId="0" borderId="10" xfId="0" applyFont="1" applyBorder="1" applyAlignment="1" applyProtection="1">
      <alignment horizontal="left" vertical="center" shrinkToFit="1"/>
    </xf>
    <xf numFmtId="0" fontId="4" fillId="0" borderId="12" xfId="0" applyFont="1" applyBorder="1" applyAlignment="1" applyProtection="1">
      <alignment horizontal="left" vertical="center" shrinkToFit="1"/>
    </xf>
    <xf numFmtId="0" fontId="4" fillId="0" borderId="52" xfId="0" applyFont="1" applyBorder="1" applyAlignment="1" applyProtection="1">
      <alignment horizontal="left" vertical="center" shrinkToFit="1"/>
    </xf>
    <xf numFmtId="0" fontId="4" fillId="0" borderId="51" xfId="0" applyFont="1" applyBorder="1" applyAlignment="1" applyProtection="1">
      <alignment horizontal="right" vertical="center" shrinkToFit="1"/>
    </xf>
    <xf numFmtId="0" fontId="4" fillId="2" borderId="95" xfId="0" applyFont="1" applyFill="1" applyBorder="1" applyAlignment="1">
      <alignment vertical="center"/>
    </xf>
    <xf numFmtId="0" fontId="4" fillId="2" borderId="96" xfId="0" applyFont="1" applyFill="1" applyBorder="1" applyAlignment="1">
      <alignment vertical="center"/>
    </xf>
    <xf numFmtId="0" fontId="4" fillId="2" borderId="97" xfId="0" applyFont="1" applyFill="1" applyBorder="1" applyAlignment="1">
      <alignment vertical="center"/>
    </xf>
    <xf numFmtId="0" fontId="4" fillId="0" borderId="96" xfId="0" applyFont="1" applyBorder="1" applyAlignment="1" applyProtection="1">
      <alignment horizontal="right" vertical="center" shrinkToFit="1"/>
    </xf>
    <xf numFmtId="0" fontId="4" fillId="2" borderId="56" xfId="0" applyFont="1" applyFill="1" applyBorder="1" applyAlignment="1">
      <alignment vertical="center"/>
    </xf>
    <xf numFmtId="0" fontId="4" fillId="2" borderId="4" xfId="0" applyFont="1" applyFill="1" applyBorder="1" applyAlignment="1">
      <alignment vertical="center"/>
    </xf>
    <xf numFmtId="0" fontId="4" fillId="0" borderId="3" xfId="0" applyFont="1" applyBorder="1" applyAlignment="1" applyProtection="1">
      <alignment horizontal="right" vertical="center" shrinkToFit="1"/>
    </xf>
    <xf numFmtId="0" fontId="4" fillId="0" borderId="97" xfId="0" applyFont="1" applyBorder="1" applyAlignment="1" applyProtection="1">
      <alignment horizontal="left" vertical="center" shrinkToFit="1"/>
    </xf>
    <xf numFmtId="0" fontId="4" fillId="0" borderId="5" xfId="0" applyFont="1" applyBorder="1" applyAlignment="1" applyProtection="1">
      <alignment horizontal="left" vertical="center" shrinkToFit="1"/>
    </xf>
    <xf numFmtId="176" fontId="4" fillId="0" borderId="49" xfId="0" applyNumberFormat="1" applyFont="1" applyBorder="1" applyAlignment="1" applyProtection="1">
      <alignment horizontal="center" vertical="center"/>
      <protection locked="0"/>
    </xf>
    <xf numFmtId="176" fontId="4" fillId="0" borderId="4" xfId="0" applyNumberFormat="1" applyFont="1" applyBorder="1" applyAlignment="1" applyProtection="1">
      <alignment horizontal="center" vertical="center"/>
      <protection locked="0"/>
    </xf>
    <xf numFmtId="176" fontId="4" fillId="0" borderId="72" xfId="0" applyNumberFormat="1" applyFont="1" applyBorder="1" applyAlignment="1">
      <alignment vertical="center"/>
    </xf>
    <xf numFmtId="176" fontId="4" fillId="0" borderId="101" xfId="0" applyNumberFormat="1" applyFont="1" applyBorder="1" applyAlignment="1" applyProtection="1">
      <alignment horizontal="center" vertical="center"/>
      <protection locked="0"/>
    </xf>
    <xf numFmtId="176" fontId="4" fillId="0" borderId="102" xfId="0" applyNumberFormat="1" applyFont="1" applyBorder="1" applyAlignment="1">
      <alignment vertical="center"/>
    </xf>
    <xf numFmtId="0" fontId="4" fillId="2" borderId="1" xfId="0" applyFont="1" applyFill="1" applyBorder="1" applyAlignment="1">
      <alignment horizontal="center" vertical="center" wrapText="1"/>
    </xf>
    <xf numFmtId="0" fontId="0" fillId="2" borderId="1" xfId="0" applyFill="1" applyBorder="1" applyAlignment="1">
      <alignment horizontal="center" vertical="center"/>
    </xf>
    <xf numFmtId="49" fontId="3" fillId="0" borderId="45" xfId="0" applyNumberFormat="1" applyFont="1" applyFill="1" applyBorder="1" applyAlignment="1" applyProtection="1">
      <alignment horizontal="center" vertical="center"/>
      <protection locked="0"/>
    </xf>
    <xf numFmtId="49" fontId="4" fillId="0" borderId="0" xfId="0" applyNumberFormat="1" applyFont="1" applyBorder="1" applyAlignment="1" applyProtection="1">
      <alignment vertical="center"/>
      <protection locked="0"/>
    </xf>
    <xf numFmtId="0" fontId="4" fillId="4" borderId="6" xfId="0" applyFont="1" applyFill="1" applyBorder="1" applyAlignment="1">
      <alignment horizontal="center" vertical="center"/>
    </xf>
    <xf numFmtId="0" fontId="4" fillId="4" borderId="57" xfId="0" applyFont="1" applyFill="1" applyBorder="1" applyAlignment="1">
      <alignment horizontal="center" vertical="center"/>
    </xf>
    <xf numFmtId="0" fontId="3" fillId="4" borderId="6"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7" xfId="0" applyFont="1" applyFill="1" applyBorder="1" applyAlignment="1">
      <alignment horizontal="center" vertical="center"/>
    </xf>
    <xf numFmtId="0" fontId="4" fillId="0" borderId="9" xfId="0" applyFont="1" applyBorder="1" applyAlignment="1" applyProtection="1">
      <alignment horizontal="center" vertical="center" shrinkToFit="1"/>
      <protection locked="0"/>
    </xf>
    <xf numFmtId="0" fontId="4" fillId="2" borderId="2" xfId="0" applyFont="1" applyFill="1" applyBorder="1" applyAlignment="1">
      <alignment horizontal="center" vertical="center"/>
    </xf>
    <xf numFmtId="10" fontId="4" fillId="0" borderId="47" xfId="0" applyNumberFormat="1" applyFont="1" applyFill="1" applyBorder="1" applyAlignment="1">
      <alignment horizontal="center" vertical="center"/>
    </xf>
    <xf numFmtId="10" fontId="4" fillId="0" borderId="48" xfId="0" applyNumberFormat="1" applyFont="1" applyFill="1" applyBorder="1" applyAlignment="1">
      <alignment horizontal="center" vertical="center"/>
    </xf>
    <xf numFmtId="0" fontId="10" fillId="0" borderId="47" xfId="0" applyNumberFormat="1" applyFont="1" applyFill="1" applyBorder="1" applyAlignment="1" applyProtection="1">
      <alignment horizontal="center" vertical="center" shrinkToFit="1"/>
      <protection locked="0"/>
    </xf>
    <xf numFmtId="0" fontId="10" fillId="0" borderId="48" xfId="0" applyNumberFormat="1" applyFont="1" applyFill="1" applyBorder="1" applyAlignment="1" applyProtection="1">
      <alignment horizontal="center" vertical="center" shrinkToFit="1"/>
      <protection locked="0"/>
    </xf>
    <xf numFmtId="0" fontId="4" fillId="2" borderId="13" xfId="0" applyFont="1" applyFill="1" applyBorder="1" applyAlignment="1">
      <alignment vertical="center" wrapText="1"/>
    </xf>
    <xf numFmtId="0" fontId="4" fillId="2" borderId="2" xfId="0" applyFont="1" applyFill="1" applyBorder="1" applyAlignment="1">
      <alignment vertical="center" wrapText="1"/>
    </xf>
    <xf numFmtId="0" fontId="4" fillId="2" borderId="34" xfId="0" applyFont="1" applyFill="1" applyBorder="1" applyAlignment="1">
      <alignment vertical="center" wrapText="1"/>
    </xf>
    <xf numFmtId="0" fontId="4" fillId="0" borderId="4" xfId="0" applyFont="1" applyBorder="1" applyAlignment="1" applyProtection="1">
      <alignment vertical="center" shrinkToFit="1"/>
      <protection locked="0"/>
    </xf>
    <xf numFmtId="0" fontId="4" fillId="0" borderId="3" xfId="0" applyFont="1" applyBorder="1" applyAlignment="1" applyProtection="1">
      <alignment vertical="center" shrinkToFit="1"/>
      <protection locked="0"/>
    </xf>
    <xf numFmtId="0" fontId="4" fillId="0" borderId="3"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shrinkToFit="1"/>
      <protection locked="0"/>
    </xf>
    <xf numFmtId="0" fontId="3" fillId="4" borderId="16" xfId="0" applyFont="1" applyFill="1" applyBorder="1" applyAlignment="1">
      <alignment horizontal="center" vertical="center"/>
    </xf>
    <xf numFmtId="0" fontId="4" fillId="2" borderId="14" xfId="0" applyFont="1" applyFill="1" applyBorder="1" applyAlignment="1">
      <alignment vertical="center"/>
    </xf>
    <xf numFmtId="0" fontId="4" fillId="2" borderId="54" xfId="0" applyFont="1" applyFill="1" applyBorder="1" applyAlignment="1">
      <alignment vertical="center"/>
    </xf>
    <xf numFmtId="0" fontId="4" fillId="2" borderId="55" xfId="0" applyFont="1" applyFill="1" applyBorder="1" applyAlignment="1">
      <alignment vertical="center"/>
    </xf>
    <xf numFmtId="0" fontId="4" fillId="4" borderId="18" xfId="0" applyFont="1" applyFill="1" applyBorder="1" applyAlignment="1">
      <alignment horizontal="center" vertical="center" textRotation="255" shrinkToFit="1"/>
    </xf>
    <xf numFmtId="0" fontId="4" fillId="4" borderId="46" xfId="0" applyFont="1" applyFill="1" applyBorder="1" applyAlignment="1">
      <alignment horizontal="center" vertical="center" textRotation="255" shrinkToFit="1"/>
    </xf>
    <xf numFmtId="0" fontId="4" fillId="4" borderId="49" xfId="0" applyFont="1" applyFill="1" applyBorder="1" applyAlignment="1">
      <alignment horizontal="center" vertical="center" textRotation="255" shrinkToFit="1"/>
    </xf>
    <xf numFmtId="0" fontId="4" fillId="0" borderId="56" xfId="0" applyFont="1" applyBorder="1" applyAlignment="1" applyProtection="1">
      <alignment vertical="center" shrinkToFit="1"/>
      <protection locked="0"/>
    </xf>
    <xf numFmtId="0" fontId="4" fillId="0" borderId="9" xfId="0" applyFont="1" applyBorder="1" applyAlignment="1" applyProtection="1">
      <alignment vertical="center" shrinkToFit="1"/>
      <protection locked="0"/>
    </xf>
    <xf numFmtId="0" fontId="4" fillId="2" borderId="50" xfId="0" applyFont="1" applyFill="1" applyBorder="1" applyAlignment="1">
      <alignment vertical="center"/>
    </xf>
    <xf numFmtId="0" fontId="4" fillId="2" borderId="51" xfId="0" applyFont="1" applyFill="1" applyBorder="1" applyAlignment="1">
      <alignment vertical="center"/>
    </xf>
    <xf numFmtId="0" fontId="4" fillId="2" borderId="52" xfId="0" applyFont="1" applyFill="1" applyBorder="1" applyAlignment="1">
      <alignment vertical="center"/>
    </xf>
    <xf numFmtId="0" fontId="4" fillId="0" borderId="53" xfId="0" applyFont="1" applyBorder="1" applyAlignment="1" applyProtection="1">
      <alignment vertical="center" shrinkToFit="1"/>
      <protection locked="0"/>
    </xf>
    <xf numFmtId="0" fontId="4" fillId="0" borderId="54" xfId="0" applyFont="1" applyBorder="1" applyAlignment="1" applyProtection="1">
      <alignment vertical="center" shrinkToFit="1"/>
      <protection locked="0"/>
    </xf>
    <xf numFmtId="0" fontId="4" fillId="0" borderId="55" xfId="0" applyFont="1" applyBorder="1" applyAlignment="1" applyProtection="1">
      <alignment vertical="center" shrinkToFit="1"/>
      <protection locked="0"/>
    </xf>
    <xf numFmtId="0" fontId="4" fillId="2" borderId="13" xfId="0" applyFont="1" applyFill="1" applyBorder="1" applyAlignment="1">
      <alignment vertical="center"/>
    </xf>
    <xf numFmtId="0" fontId="4" fillId="2" borderId="2" xfId="0" applyFont="1" applyFill="1" applyBorder="1" applyAlignment="1">
      <alignment vertical="center"/>
    </xf>
    <xf numFmtId="0" fontId="4" fillId="2" borderId="7" xfId="0" applyFont="1" applyFill="1" applyBorder="1" applyAlignment="1">
      <alignment vertical="center"/>
    </xf>
    <xf numFmtId="0" fontId="4" fillId="0" borderId="59" xfId="0" applyFont="1" applyBorder="1" applyAlignment="1" applyProtection="1">
      <alignment vertical="center" shrinkToFit="1"/>
      <protection locked="0"/>
    </xf>
    <xf numFmtId="0" fontId="4" fillId="0" borderId="60" xfId="0" applyFont="1" applyBorder="1" applyAlignment="1" applyProtection="1">
      <alignment vertical="center" shrinkToFit="1"/>
      <protection locked="0"/>
    </xf>
    <xf numFmtId="0" fontId="4" fillId="0" borderId="51" xfId="0" applyFont="1" applyBorder="1" applyAlignment="1" applyProtection="1">
      <alignment horizontal="center" vertical="center" shrinkToFit="1"/>
      <protection locked="0"/>
    </xf>
    <xf numFmtId="0" fontId="4" fillId="2" borderId="13" xfId="0" applyFont="1" applyFill="1" applyBorder="1" applyAlignment="1">
      <alignment vertical="center" shrinkToFit="1"/>
    </xf>
    <xf numFmtId="0" fontId="4" fillId="2" borderId="2" xfId="0" applyFont="1" applyFill="1" applyBorder="1" applyAlignment="1">
      <alignment vertical="center" shrinkToFit="1"/>
    </xf>
    <xf numFmtId="0" fontId="4" fillId="2" borderId="7" xfId="0" applyFont="1" applyFill="1" applyBorder="1" applyAlignment="1">
      <alignment vertical="center" shrinkToFit="1"/>
    </xf>
    <xf numFmtId="0" fontId="4" fillId="0" borderId="14" xfId="0" applyFont="1" applyBorder="1" applyAlignment="1" applyProtection="1">
      <alignment vertical="center" shrinkToFit="1"/>
      <protection locked="0"/>
    </xf>
    <xf numFmtId="0" fontId="4" fillId="0" borderId="0" xfId="0" applyFont="1" applyBorder="1" applyAlignment="1" applyProtection="1">
      <alignment vertical="center" shrinkToFit="1"/>
      <protection locked="0"/>
    </xf>
    <xf numFmtId="0" fontId="15" fillId="0" borderId="58" xfId="0" applyFont="1" applyBorder="1" applyAlignment="1">
      <alignment horizontal="center" vertical="center" wrapText="1"/>
    </xf>
    <xf numFmtId="0" fontId="15" fillId="0" borderId="7" xfId="0" applyFont="1" applyBorder="1" applyAlignment="1">
      <alignment horizontal="center" vertical="center" wrapText="1"/>
    </xf>
    <xf numFmtId="0" fontId="4" fillId="0" borderId="10" xfId="0" applyFont="1" applyBorder="1" applyAlignment="1" applyProtection="1">
      <alignment vertical="center" shrinkToFit="1"/>
      <protection locked="0"/>
    </xf>
    <xf numFmtId="0" fontId="17" fillId="0" borderId="0" xfId="0" applyFont="1" applyBorder="1" applyAlignment="1">
      <alignment horizontal="center" vertical="center"/>
    </xf>
    <xf numFmtId="0" fontId="4" fillId="2" borderId="13"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1" xfId="0" applyFont="1" applyBorder="1" applyAlignment="1" applyProtection="1">
      <alignment vertical="center"/>
      <protection locked="0"/>
    </xf>
    <xf numFmtId="0" fontId="4" fillId="2" borderId="18" xfId="0" applyFont="1" applyFill="1" applyBorder="1" applyAlignment="1">
      <alignment horizontal="center" vertical="center" textRotation="255"/>
    </xf>
    <xf numFmtId="0" fontId="4" fillId="2" borderId="46" xfId="0" applyFont="1" applyFill="1" applyBorder="1" applyAlignment="1">
      <alignment horizontal="center" vertical="center" textRotation="255"/>
    </xf>
    <xf numFmtId="0" fontId="4" fillId="2" borderId="49" xfId="0" applyFont="1" applyFill="1" applyBorder="1" applyAlignment="1">
      <alignment horizontal="center" vertical="center" textRotation="255"/>
    </xf>
    <xf numFmtId="0" fontId="4" fillId="2" borderId="18"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7" xfId="0" applyFont="1"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4" fillId="0" borderId="16" xfId="0" applyFont="1" applyBorder="1" applyAlignment="1" applyProtection="1">
      <alignment vertical="center" shrinkToFit="1"/>
      <protection locked="0"/>
    </xf>
    <xf numFmtId="0" fontId="0" fillId="0" borderId="6" xfId="0" applyBorder="1" applyAlignment="1" applyProtection="1">
      <alignment vertical="center" shrinkToFit="1"/>
      <protection locked="0"/>
    </xf>
    <xf numFmtId="0" fontId="0" fillId="0" borderId="57" xfId="0" applyBorder="1" applyAlignment="1" applyProtection="1">
      <alignment vertical="center" shrinkToFit="1"/>
      <protection locked="0"/>
    </xf>
    <xf numFmtId="0" fontId="0" fillId="0" borderId="4" xfId="0" applyBorder="1" applyAlignment="1" applyProtection="1">
      <alignment vertical="center" shrinkToFit="1"/>
      <protection locked="0"/>
    </xf>
    <xf numFmtId="0" fontId="0" fillId="0" borderId="3" xfId="0"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2" borderId="6" xfId="0" applyFill="1" applyBorder="1" applyAlignment="1">
      <alignment horizontal="center" vertical="center"/>
    </xf>
    <xf numFmtId="0" fontId="0" fillId="2" borderId="57" xfId="0" applyFill="1" applyBorder="1" applyAlignment="1">
      <alignment horizontal="center" vertical="center"/>
    </xf>
    <xf numFmtId="0" fontId="0" fillId="2" borderId="14" xfId="0" applyFill="1" applyBorder="1" applyAlignment="1">
      <alignment horizontal="center" vertical="center"/>
    </xf>
    <xf numFmtId="0" fontId="0" fillId="2" borderId="0" xfId="0" applyFill="1" applyAlignment="1">
      <alignment horizontal="center" vertical="center"/>
    </xf>
    <xf numFmtId="0" fontId="0" fillId="2" borderId="12" xfId="0" applyFill="1" applyBorder="1" applyAlignment="1">
      <alignment horizontal="center" vertical="center"/>
    </xf>
    <xf numFmtId="49" fontId="4" fillId="0" borderId="13" xfId="0" applyNumberFormat="1" applyFont="1" applyBorder="1" applyAlignment="1" applyProtection="1">
      <alignment vertical="center"/>
      <protection locked="0"/>
    </xf>
    <xf numFmtId="49" fontId="4" fillId="0" borderId="2" xfId="0" applyNumberFormat="1" applyFont="1" applyBorder="1" applyAlignment="1" applyProtection="1">
      <alignment vertical="center"/>
      <protection locked="0"/>
    </xf>
    <xf numFmtId="49" fontId="4" fillId="0" borderId="7" xfId="0" applyNumberFormat="1" applyFont="1" applyBorder="1" applyAlignment="1" applyProtection="1">
      <alignment vertical="center"/>
      <protection locked="0"/>
    </xf>
    <xf numFmtId="0" fontId="4" fillId="0" borderId="13" xfId="0" applyFont="1" applyBorder="1" applyAlignment="1" applyProtection="1">
      <alignment vertical="center" shrinkToFit="1"/>
      <protection locked="0"/>
    </xf>
    <xf numFmtId="0" fontId="4" fillId="0" borderId="2" xfId="0" applyFont="1" applyBorder="1" applyAlignment="1" applyProtection="1">
      <alignment vertical="center" shrinkToFit="1"/>
      <protection locked="0"/>
    </xf>
    <xf numFmtId="0" fontId="4" fillId="0" borderId="7" xfId="0" applyFont="1" applyBorder="1" applyAlignment="1" applyProtection="1">
      <alignment vertical="center" shrinkToFit="1"/>
      <protection locked="0"/>
    </xf>
    <xf numFmtId="0" fontId="4" fillId="0" borderId="0" xfId="0" applyFont="1" applyAlignment="1" applyProtection="1">
      <alignment horizontal="left" vertical="center" shrinkToFit="1"/>
      <protection locked="0"/>
    </xf>
    <xf numFmtId="0" fontId="17" fillId="0" borderId="0" xfId="0" applyFont="1" applyAlignment="1">
      <alignment horizontal="center" vertical="center"/>
    </xf>
    <xf numFmtId="0" fontId="4" fillId="4" borderId="13" xfId="0" applyFont="1" applyFill="1" applyBorder="1" applyAlignment="1">
      <alignment horizontal="center" vertical="center" wrapText="1"/>
    </xf>
    <xf numFmtId="0" fontId="0" fillId="4" borderId="2" xfId="0" applyFill="1" applyBorder="1" applyAlignment="1">
      <alignment horizontal="center" vertical="center"/>
    </xf>
    <xf numFmtId="0" fontId="0" fillId="4" borderId="7" xfId="0" applyFill="1" applyBorder="1" applyAlignment="1">
      <alignment horizontal="center" vertical="center"/>
    </xf>
    <xf numFmtId="0" fontId="7" fillId="0" borderId="2" xfId="0" applyFont="1" applyBorder="1" applyAlignment="1">
      <alignment vertical="center" wrapText="1" shrinkToFit="1"/>
    </xf>
    <xf numFmtId="0" fontId="9" fillId="0" borderId="2" xfId="0" applyFont="1" applyBorder="1" applyAlignment="1">
      <alignment vertical="center" shrinkToFit="1"/>
    </xf>
    <xf numFmtId="0" fontId="9" fillId="0" borderId="7" xfId="0" applyFont="1" applyBorder="1" applyAlignment="1">
      <alignment vertical="center" shrinkToFit="1"/>
    </xf>
    <xf numFmtId="0" fontId="4" fillId="0" borderId="14" xfId="0" applyFont="1" applyBorder="1" applyAlignment="1" applyProtection="1">
      <alignment horizontal="left" vertical="center" shrinkToFit="1"/>
      <protection locked="0"/>
    </xf>
    <xf numFmtId="0" fontId="4" fillId="0" borderId="0" xfId="0" applyFont="1" applyBorder="1" applyAlignment="1" applyProtection="1">
      <alignment horizontal="left" vertical="center" shrinkToFit="1"/>
      <protection locked="0"/>
    </xf>
    <xf numFmtId="0" fontId="4" fillId="0" borderId="12" xfId="0" applyFont="1" applyBorder="1" applyAlignment="1" applyProtection="1">
      <alignment horizontal="left" vertical="center" shrinkToFit="1"/>
      <protection locked="0"/>
    </xf>
    <xf numFmtId="0" fontId="4" fillId="0" borderId="0" xfId="0" applyFont="1" applyAlignment="1" applyProtection="1">
      <alignment horizontal="center" vertical="center"/>
      <protection locked="0"/>
    </xf>
    <xf numFmtId="0" fontId="18" fillId="2" borderId="0" xfId="0" applyFont="1" applyFill="1" applyAlignment="1" applyProtection="1">
      <alignment horizontal="center" vertical="center"/>
      <protection locked="0"/>
    </xf>
    <xf numFmtId="0" fontId="4" fillId="6" borderId="98" xfId="0" applyFont="1" applyFill="1" applyBorder="1" applyAlignment="1">
      <alignment vertical="center"/>
    </xf>
    <xf numFmtId="0" fontId="4" fillId="6" borderId="99" xfId="0" applyFont="1" applyFill="1" applyBorder="1" applyAlignment="1">
      <alignment vertical="center"/>
    </xf>
    <xf numFmtId="0" fontId="4" fillId="6" borderId="100" xfId="0" applyFont="1" applyFill="1" applyBorder="1" applyAlignment="1">
      <alignment vertical="center"/>
    </xf>
    <xf numFmtId="0" fontId="4" fillId="2" borderId="4" xfId="0" applyFont="1" applyFill="1" applyBorder="1" applyAlignment="1">
      <alignment vertical="center"/>
    </xf>
    <xf numFmtId="0" fontId="4" fillId="2" borderId="3" xfId="0" applyFont="1" applyFill="1" applyBorder="1" applyAlignment="1">
      <alignment vertical="center"/>
    </xf>
    <xf numFmtId="0" fontId="4" fillId="2" borderId="5" xfId="0" applyFont="1" applyFill="1" applyBorder="1" applyAlignment="1">
      <alignment vertical="center"/>
    </xf>
    <xf numFmtId="0" fontId="4" fillId="0" borderId="3" xfId="0" applyFont="1" applyBorder="1" applyAlignment="1">
      <alignment horizontal="left" vertical="center" shrinkToFit="1"/>
    </xf>
    <xf numFmtId="0" fontId="0" fillId="0" borderId="3" xfId="0" applyBorder="1" applyAlignment="1">
      <alignment horizontal="center" vertical="center"/>
    </xf>
    <xf numFmtId="0" fontId="5" fillId="0" borderId="0" xfId="0" applyFont="1" applyFill="1" applyAlignment="1">
      <alignment vertical="center"/>
    </xf>
    <xf numFmtId="0" fontId="4" fillId="0" borderId="0" xfId="0" applyFont="1" applyBorder="1" applyAlignment="1">
      <alignment horizontal="left" vertical="center" wrapText="1"/>
    </xf>
    <xf numFmtId="0" fontId="0" fillId="0" borderId="1" xfId="0" applyFont="1" applyFill="1" applyBorder="1" applyAlignment="1">
      <alignment horizontal="center" vertical="center"/>
    </xf>
    <xf numFmtId="0" fontId="11" fillId="0" borderId="13" xfId="0" applyFont="1" applyBorder="1" applyAlignment="1">
      <alignment horizontal="center" vertical="center" wrapText="1"/>
    </xf>
    <xf numFmtId="0" fontId="11" fillId="0" borderId="89" xfId="0" applyFont="1" applyBorder="1" applyAlignment="1">
      <alignment horizontal="center" vertical="center" wrapText="1"/>
    </xf>
    <xf numFmtId="0" fontId="6" fillId="5" borderId="13"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4" fillId="0" borderId="13"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13" fillId="0" borderId="13" xfId="0" applyFont="1" applyBorder="1" applyAlignment="1">
      <alignment horizontal="left" vertical="center" wrapText="1"/>
    </xf>
    <xf numFmtId="0" fontId="13" fillId="0" borderId="2" xfId="0" applyFont="1" applyBorder="1" applyAlignment="1">
      <alignment horizontal="left" vertical="center" wrapText="1"/>
    </xf>
    <xf numFmtId="0" fontId="13" fillId="0" borderId="7"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0" fillId="2" borderId="1" xfId="0" applyFont="1" applyFill="1" applyBorder="1" applyAlignment="1">
      <alignment horizontal="center" vertical="center"/>
    </xf>
    <xf numFmtId="0" fontId="0" fillId="2" borderId="1" xfId="0" applyFill="1" applyBorder="1" applyAlignment="1">
      <alignment horizontal="center" vertical="center"/>
    </xf>
    <xf numFmtId="0" fontId="0" fillId="2" borderId="1" xfId="0" applyFont="1" applyFill="1" applyBorder="1" applyAlignment="1">
      <alignment horizontal="center" vertical="center" wrapText="1"/>
    </xf>
    <xf numFmtId="0" fontId="4" fillId="3" borderId="13"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7" xfId="0" applyFont="1" applyFill="1" applyBorder="1" applyAlignment="1">
      <alignment horizontal="center" vertical="center"/>
    </xf>
    <xf numFmtId="0" fontId="9" fillId="0" borderId="14" xfId="0" applyFont="1" applyBorder="1" applyAlignment="1">
      <alignment horizontal="right" vertical="center" wrapText="1" shrinkToFit="1"/>
    </xf>
    <xf numFmtId="0" fontId="9" fillId="0" borderId="0" xfId="0" applyFont="1" applyBorder="1" applyAlignment="1">
      <alignment horizontal="right" vertical="center" wrapText="1" shrinkToFit="1"/>
    </xf>
    <xf numFmtId="10" fontId="0" fillId="0" borderId="13" xfId="0" applyNumberFormat="1" applyFont="1" applyFill="1" applyBorder="1" applyAlignment="1">
      <alignment horizontal="center" vertical="center"/>
    </xf>
    <xf numFmtId="10" fontId="0" fillId="0" borderId="2" xfId="0" applyNumberFormat="1" applyFont="1" applyFill="1" applyBorder="1" applyAlignment="1">
      <alignment horizontal="center" vertical="center"/>
    </xf>
    <xf numFmtId="10" fontId="0" fillId="0" borderId="7" xfId="0" applyNumberFormat="1" applyFont="1" applyFill="1" applyBorder="1" applyAlignment="1">
      <alignment horizontal="center" vertical="center"/>
    </xf>
    <xf numFmtId="10" fontId="0" fillId="0" borderId="13" xfId="0" applyNumberFormat="1" applyFont="1" applyBorder="1" applyAlignment="1">
      <alignment horizontal="center" vertical="center"/>
    </xf>
    <xf numFmtId="0" fontId="0" fillId="0" borderId="2" xfId="0" applyFont="1" applyBorder="1" applyAlignment="1">
      <alignment horizontal="center" vertical="center"/>
    </xf>
    <xf numFmtId="0" fontId="0" fillId="0" borderId="7" xfId="0" applyFont="1" applyBorder="1" applyAlignment="1">
      <alignment horizontal="center" vertical="center"/>
    </xf>
    <xf numFmtId="10" fontId="0" fillId="0" borderId="13" xfId="0" applyNumberFormat="1" applyFont="1" applyBorder="1" applyAlignment="1">
      <alignment horizontal="center" vertical="center" shrinkToFit="1"/>
    </xf>
    <xf numFmtId="0" fontId="0" fillId="0" borderId="2" xfId="0" applyFont="1" applyBorder="1" applyAlignment="1">
      <alignment horizontal="center" vertical="center" shrinkToFit="1"/>
    </xf>
    <xf numFmtId="0" fontId="0" fillId="0" borderId="7" xfId="0" applyFont="1" applyBorder="1" applyAlignment="1">
      <alignment horizontal="center" vertical="center" shrinkToFit="1"/>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wrapText="1"/>
    </xf>
    <xf numFmtId="0" fontId="4" fillId="0" borderId="95" xfId="0" applyFont="1" applyBorder="1" applyAlignment="1" applyProtection="1">
      <alignment vertical="center" shrinkToFit="1"/>
      <protection locked="0"/>
    </xf>
    <xf numFmtId="0" fontId="4" fillId="0" borderId="96" xfId="0" applyFont="1" applyBorder="1" applyAlignment="1" applyProtection="1">
      <alignment vertical="center" shrinkToFit="1"/>
      <protection locked="0"/>
    </xf>
    <xf numFmtId="0" fontId="4" fillId="0" borderId="96" xfId="0" applyFont="1" applyBorder="1" applyAlignment="1" applyProtection="1">
      <alignment horizontal="center" vertical="center" shrinkToFit="1"/>
      <protection locked="0"/>
    </xf>
    <xf numFmtId="0" fontId="4" fillId="0" borderId="0" xfId="0" applyFont="1" applyBorder="1" applyAlignment="1">
      <alignment horizontal="center" vertical="center"/>
    </xf>
    <xf numFmtId="0" fontId="4" fillId="0" borderId="60" xfId="0" applyFont="1" applyBorder="1" applyAlignment="1" applyProtection="1">
      <alignment horizontal="center" vertical="center" shrinkToFit="1"/>
      <protection locked="0"/>
    </xf>
    <xf numFmtId="0" fontId="4" fillId="0" borderId="1"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63" xfId="0" applyFont="1" applyFill="1" applyBorder="1" applyAlignment="1">
      <alignment horizontal="center" vertical="center"/>
    </xf>
    <xf numFmtId="0" fontId="13" fillId="0" borderId="13" xfId="0" applyFont="1" applyFill="1" applyBorder="1" applyAlignment="1">
      <alignment vertical="center" wrapText="1"/>
    </xf>
    <xf numFmtId="0" fontId="13" fillId="0" borderId="2" xfId="0" applyFont="1" applyFill="1" applyBorder="1" applyAlignment="1">
      <alignment vertical="center" wrapText="1"/>
    </xf>
    <xf numFmtId="0" fontId="0" fillId="0" borderId="2" xfId="0" applyBorder="1" applyAlignment="1">
      <alignment vertical="center"/>
    </xf>
    <xf numFmtId="0" fontId="0" fillId="0" borderId="7" xfId="0" applyBorder="1" applyAlignment="1">
      <alignment vertical="center"/>
    </xf>
    <xf numFmtId="0" fontId="14" fillId="0" borderId="2" xfId="0" applyFont="1" applyBorder="1" applyAlignment="1">
      <alignment vertical="center"/>
    </xf>
    <xf numFmtId="0" fontId="14" fillId="0" borderId="7" xfId="0" applyFont="1" applyBorder="1" applyAlignment="1">
      <alignment vertical="center"/>
    </xf>
    <xf numFmtId="0" fontId="4" fillId="0" borderId="47" xfId="0" quotePrefix="1" applyFont="1" applyFill="1" applyBorder="1" applyAlignment="1">
      <alignment horizontal="center" vertical="center" wrapText="1"/>
    </xf>
    <xf numFmtId="0" fontId="4" fillId="0" borderId="64" xfId="0" applyFont="1" applyFill="1" applyBorder="1" applyAlignment="1">
      <alignment horizontal="center" vertical="center"/>
    </xf>
    <xf numFmtId="0" fontId="4" fillId="0" borderId="16" xfId="0" applyFont="1" applyFill="1" applyBorder="1" applyAlignment="1">
      <alignment horizontal="center" vertical="center"/>
    </xf>
    <xf numFmtId="0" fontId="0" fillId="0" borderId="57"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4" fillId="0" borderId="1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67" xfId="0" applyFont="1" applyFill="1" applyBorder="1" applyAlignment="1">
      <alignment vertical="top" textRotation="255" shrinkToFit="1"/>
    </xf>
    <xf numFmtId="0" fontId="4" fillId="0" borderId="68" xfId="0" applyFont="1" applyFill="1" applyBorder="1" applyAlignment="1">
      <alignment vertical="top" textRotation="255" shrinkToFit="1"/>
    </xf>
    <xf numFmtId="0" fontId="4" fillId="0" borderId="69" xfId="0" applyFont="1" applyFill="1" applyBorder="1" applyAlignment="1">
      <alignment vertical="top" textRotation="255" shrinkToFit="1"/>
    </xf>
    <xf numFmtId="0" fontId="4" fillId="0" borderId="70" xfId="0" applyFont="1" applyFill="1" applyBorder="1" applyAlignment="1">
      <alignment vertical="top" textRotation="255" shrinkToFit="1"/>
    </xf>
    <xf numFmtId="0" fontId="4" fillId="0" borderId="71" xfId="0" applyFont="1" applyFill="1" applyBorder="1" applyAlignment="1">
      <alignment vertical="top" textRotation="255" shrinkToFit="1"/>
    </xf>
    <xf numFmtId="0" fontId="4" fillId="0" borderId="72" xfId="0" applyFont="1" applyFill="1" applyBorder="1" applyAlignment="1">
      <alignment vertical="center" shrinkToFit="1"/>
    </xf>
    <xf numFmtId="0" fontId="4" fillId="0" borderId="73" xfId="0" applyFont="1" applyFill="1" applyBorder="1" applyAlignment="1">
      <alignment vertical="top" textRotation="255" shrinkToFit="1"/>
    </xf>
    <xf numFmtId="0" fontId="4" fillId="0" borderId="74" xfId="0" applyFont="1" applyFill="1" applyBorder="1" applyAlignment="1">
      <alignment vertical="top" textRotation="255" shrinkToFit="1"/>
    </xf>
    <xf numFmtId="0" fontId="12" fillId="0" borderId="0" xfId="0" applyFont="1" applyFill="1" applyAlignment="1">
      <alignment horizontal="center" vertical="center"/>
    </xf>
    <xf numFmtId="0" fontId="4" fillId="0" borderId="75" xfId="0" applyFont="1" applyFill="1" applyBorder="1" applyAlignment="1">
      <alignment horizontal="center" vertical="center" wrapText="1"/>
    </xf>
    <xf numFmtId="0" fontId="4" fillId="0" borderId="76" xfId="0" applyFont="1" applyFill="1" applyBorder="1" applyAlignment="1">
      <alignment vertical="center"/>
    </xf>
    <xf numFmtId="0" fontId="4" fillId="0" borderId="77" xfId="0" applyFont="1" applyFill="1" applyBorder="1" applyAlignment="1">
      <alignment vertical="center"/>
    </xf>
    <xf numFmtId="0" fontId="4" fillId="0" borderId="78" xfId="0" applyFont="1" applyFill="1" applyBorder="1" applyAlignment="1">
      <alignment vertical="center"/>
    </xf>
    <xf numFmtId="0" fontId="4" fillId="0" borderId="79" xfId="0" applyFont="1" applyFill="1" applyBorder="1" applyAlignment="1">
      <alignment vertical="center"/>
    </xf>
    <xf numFmtId="0" fontId="4" fillId="0" borderId="80" xfId="0" applyFont="1" applyFill="1" applyBorder="1" applyAlignment="1">
      <alignment vertical="center"/>
    </xf>
    <xf numFmtId="0" fontId="4" fillId="0" borderId="61" xfId="0" applyFont="1" applyFill="1" applyBorder="1" applyAlignment="1">
      <alignment horizontal="center" vertical="center"/>
    </xf>
    <xf numFmtId="0" fontId="4" fillId="0" borderId="19" xfId="0" applyFont="1" applyFill="1" applyBorder="1" applyAlignment="1">
      <alignment vertical="center"/>
    </xf>
    <xf numFmtId="0" fontId="4" fillId="0" borderId="81" xfId="0" applyFont="1" applyFill="1" applyBorder="1" applyAlignment="1">
      <alignment vertical="center"/>
    </xf>
    <xf numFmtId="0" fontId="4" fillId="0" borderId="82" xfId="0" applyFont="1" applyFill="1" applyBorder="1" applyAlignment="1">
      <alignment horizontal="center" vertical="center"/>
    </xf>
    <xf numFmtId="0" fontId="4" fillId="0" borderId="81" xfId="0" applyFont="1" applyFill="1" applyBorder="1" applyAlignment="1">
      <alignment horizontal="center" vertical="center"/>
    </xf>
    <xf numFmtId="0" fontId="4" fillId="0" borderId="83" xfId="0" applyFont="1" applyFill="1" applyBorder="1" applyAlignment="1">
      <alignment vertical="top" textRotation="255" shrinkToFit="1"/>
    </xf>
    <xf numFmtId="0" fontId="4" fillId="0" borderId="84" xfId="0" applyFont="1" applyFill="1" applyBorder="1" applyAlignment="1">
      <alignment vertical="top" textRotation="255" shrinkToFit="1"/>
    </xf>
    <xf numFmtId="0" fontId="13" fillId="0" borderId="85" xfId="0" applyFont="1" applyFill="1" applyBorder="1" applyAlignment="1">
      <alignment horizontal="center" vertical="center" wrapText="1"/>
    </xf>
    <xf numFmtId="0" fontId="13" fillId="0" borderId="85" xfId="0" applyFont="1" applyFill="1" applyBorder="1" applyAlignment="1">
      <alignment horizontal="center" vertical="center"/>
    </xf>
    <xf numFmtId="0" fontId="13" fillId="0" borderId="86" xfId="0" applyFont="1" applyFill="1" applyBorder="1" applyAlignment="1">
      <alignment horizontal="center" vertical="center"/>
    </xf>
    <xf numFmtId="0" fontId="4" fillId="0" borderId="14" xfId="0" applyFont="1" applyFill="1" applyBorder="1" applyAlignment="1">
      <alignment vertical="top" textRotation="255" shrinkToFit="1"/>
    </xf>
    <xf numFmtId="0" fontId="4" fillId="0" borderId="87" xfId="0" applyFont="1" applyFill="1" applyBorder="1" applyAlignment="1">
      <alignment vertical="top" textRotation="255" shrinkToFit="1"/>
    </xf>
    <xf numFmtId="0" fontId="4" fillId="0" borderId="88" xfId="0" applyFont="1" applyFill="1" applyBorder="1" applyAlignment="1">
      <alignment vertical="top" textRotation="255" shrinkToFit="1"/>
    </xf>
  </cellXfs>
  <cellStyles count="1">
    <cellStyle name="標準" xfId="0" builtinId="0"/>
  </cellStyles>
  <dxfs count="26">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theme="0" tint="-0.34998626667073579"/>
      </font>
    </dxf>
    <dxf>
      <fill>
        <patternFill>
          <bgColor rgb="FFFFC7CE"/>
        </patternFill>
      </fill>
    </dxf>
    <dxf>
      <fill>
        <patternFill>
          <bgColor rgb="FFFFC7CE"/>
        </patternFill>
      </fill>
    </dxf>
    <dxf>
      <fill>
        <patternFill>
          <bgColor rgb="FFFFC7CE"/>
        </patternFill>
      </fill>
    </dxf>
    <dxf>
      <font>
        <color auto="1"/>
      </font>
      <fill>
        <patternFill patternType="none">
          <bgColor auto="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38100</xdr:colOff>
      <xdr:row>18</xdr:row>
      <xdr:rowOff>38099</xdr:rowOff>
    </xdr:from>
    <xdr:to>
      <xdr:col>15</xdr:col>
      <xdr:colOff>323850</xdr:colOff>
      <xdr:row>20</xdr:row>
      <xdr:rowOff>333375</xdr:rowOff>
    </xdr:to>
    <xdr:sp macro="" textlink="">
      <xdr:nvSpPr>
        <xdr:cNvPr id="2" name="右中かっこ 1"/>
        <xdr:cNvSpPr/>
      </xdr:nvSpPr>
      <xdr:spPr>
        <a:xfrm>
          <a:off x="5753100" y="3438524"/>
          <a:ext cx="285750" cy="1038226"/>
        </a:xfrm>
        <a:prstGeom prst="rightBrace">
          <a:avLst>
            <a:gd name="adj1" fmla="val 8333"/>
            <a:gd name="adj2" fmla="val 51974"/>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104775</xdr:colOff>
      <xdr:row>36</xdr:row>
      <xdr:rowOff>76200</xdr:rowOff>
    </xdr:from>
    <xdr:to>
      <xdr:col>28</xdr:col>
      <xdr:colOff>0</xdr:colOff>
      <xdr:row>38</xdr:row>
      <xdr:rowOff>19050</xdr:rowOff>
    </xdr:to>
    <xdr:sp macro="" textlink="">
      <xdr:nvSpPr>
        <xdr:cNvPr id="11837" name="AutoShape 1"/>
        <xdr:cNvSpPr>
          <a:spLocks/>
        </xdr:cNvSpPr>
      </xdr:nvSpPr>
      <xdr:spPr bwMode="auto">
        <a:xfrm rot="-5400000">
          <a:off x="4976813" y="7386637"/>
          <a:ext cx="247650" cy="6524625"/>
        </a:xfrm>
        <a:prstGeom prst="leftBrace">
          <a:avLst>
            <a:gd name="adj1" fmla="val 21955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200025</xdr:colOff>
      <xdr:row>34</xdr:row>
      <xdr:rowOff>247650</xdr:rowOff>
    </xdr:from>
    <xdr:to>
      <xdr:col>9</xdr:col>
      <xdr:colOff>38100</xdr:colOff>
      <xdr:row>36</xdr:row>
      <xdr:rowOff>66675</xdr:rowOff>
    </xdr:to>
    <xdr:sp macro="" textlink="">
      <xdr:nvSpPr>
        <xdr:cNvPr id="11838" name="Oval 2"/>
        <xdr:cNvSpPr>
          <a:spLocks noChangeArrowheads="1"/>
        </xdr:cNvSpPr>
      </xdr:nvSpPr>
      <xdr:spPr bwMode="auto">
        <a:xfrm>
          <a:off x="2762250" y="10058400"/>
          <a:ext cx="390525" cy="457200"/>
        </a:xfrm>
        <a:prstGeom prst="ellips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19050</xdr:colOff>
      <xdr:row>34</xdr:row>
      <xdr:rowOff>219075</xdr:rowOff>
    </xdr:from>
    <xdr:to>
      <xdr:col>10</xdr:col>
      <xdr:colOff>114300</xdr:colOff>
      <xdr:row>36</xdr:row>
      <xdr:rowOff>19050</xdr:rowOff>
    </xdr:to>
    <xdr:sp macro="" textlink="">
      <xdr:nvSpPr>
        <xdr:cNvPr id="11839" name="Oval 3"/>
        <xdr:cNvSpPr>
          <a:spLocks noChangeArrowheads="1"/>
        </xdr:cNvSpPr>
      </xdr:nvSpPr>
      <xdr:spPr bwMode="auto">
        <a:xfrm>
          <a:off x="3133725" y="10029825"/>
          <a:ext cx="371475" cy="438150"/>
        </a:xfrm>
        <a:prstGeom prst="ellips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228600</xdr:colOff>
      <xdr:row>41</xdr:row>
      <xdr:rowOff>85725</xdr:rowOff>
    </xdr:from>
    <xdr:to>
      <xdr:col>20</xdr:col>
      <xdr:colOff>95250</xdr:colOff>
      <xdr:row>47</xdr:row>
      <xdr:rowOff>114300</xdr:rowOff>
    </xdr:to>
    <xdr:sp macro="" textlink="">
      <xdr:nvSpPr>
        <xdr:cNvPr id="11840" name="AutoShape 4"/>
        <xdr:cNvSpPr>
          <a:spLocks noChangeArrowheads="1"/>
        </xdr:cNvSpPr>
      </xdr:nvSpPr>
      <xdr:spPr bwMode="auto">
        <a:xfrm>
          <a:off x="228600" y="11296650"/>
          <a:ext cx="6019800" cy="1257300"/>
        </a:xfrm>
        <a:prstGeom prst="foldedCorner">
          <a:avLst>
            <a:gd name="adj" fmla="val 772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123825</xdr:colOff>
      <xdr:row>38</xdr:row>
      <xdr:rowOff>57150</xdr:rowOff>
    </xdr:from>
    <xdr:to>
      <xdr:col>23</xdr:col>
      <xdr:colOff>180975</xdr:colOff>
      <xdr:row>42</xdr:row>
      <xdr:rowOff>85725</xdr:rowOff>
    </xdr:to>
    <xdr:sp macro="" textlink="">
      <xdr:nvSpPr>
        <xdr:cNvPr id="11269" name="Text Box 5"/>
        <xdr:cNvSpPr txBox="1">
          <a:spLocks noChangeArrowheads="1"/>
        </xdr:cNvSpPr>
      </xdr:nvSpPr>
      <xdr:spPr bwMode="auto">
        <a:xfrm>
          <a:off x="3790950" y="10810875"/>
          <a:ext cx="3371850" cy="6381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各月の各法人ごとの計画数を合計し，最多（この場合は法人Ａ）の法人について「紹介率最高法人」として届出書に記載します。</a:t>
          </a:r>
        </a:p>
        <a:p>
          <a:pPr algn="l" rtl="0">
            <a:lnSpc>
              <a:spcPts val="1000"/>
            </a:lnSpc>
            <a:defRPr sz="1000"/>
          </a:pPr>
          <a:r>
            <a:rPr lang="ja-JP" altLang="en-US" sz="900" b="0" i="0" u="none" strike="noStrike" baseline="0">
              <a:solidFill>
                <a:srgbClr val="000000"/>
              </a:solidFill>
              <a:latin typeface="ＭＳ Ｐゴシック"/>
              <a:ea typeface="ＭＳ Ｐゴシック"/>
            </a:rPr>
            <a:t>Ａが最多であることが最初から明らかな場合は、ＢＣの数を算定しなくても差し支えありません。</a:t>
          </a:r>
        </a:p>
      </xdr:txBody>
    </xdr:sp>
    <xdr:clientData/>
  </xdr:twoCellAnchor>
  <xdr:twoCellAnchor>
    <xdr:from>
      <xdr:col>23</xdr:col>
      <xdr:colOff>190500</xdr:colOff>
      <xdr:row>39</xdr:row>
      <xdr:rowOff>76200</xdr:rowOff>
    </xdr:from>
    <xdr:to>
      <xdr:col>25</xdr:col>
      <xdr:colOff>0</xdr:colOff>
      <xdr:row>39</xdr:row>
      <xdr:rowOff>76200</xdr:rowOff>
    </xdr:to>
    <xdr:sp macro="" textlink="">
      <xdr:nvSpPr>
        <xdr:cNvPr id="11842" name="Line 6"/>
        <xdr:cNvSpPr>
          <a:spLocks noChangeShapeType="1"/>
        </xdr:cNvSpPr>
      </xdr:nvSpPr>
      <xdr:spPr bwMode="auto">
        <a:xfrm>
          <a:off x="7172325" y="10982325"/>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123825</xdr:colOff>
      <xdr:row>35</xdr:row>
      <xdr:rowOff>171450</xdr:rowOff>
    </xdr:from>
    <xdr:to>
      <xdr:col>11</xdr:col>
      <xdr:colOff>257175</xdr:colOff>
      <xdr:row>46</xdr:row>
      <xdr:rowOff>95250</xdr:rowOff>
    </xdr:to>
    <xdr:sp macro="" textlink="">
      <xdr:nvSpPr>
        <xdr:cNvPr id="11843" name="Line 7"/>
        <xdr:cNvSpPr>
          <a:spLocks noChangeShapeType="1"/>
        </xdr:cNvSpPr>
      </xdr:nvSpPr>
      <xdr:spPr bwMode="auto">
        <a:xfrm>
          <a:off x="3514725" y="10239375"/>
          <a:ext cx="409575" cy="200977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47625</xdr:colOff>
      <xdr:row>36</xdr:row>
      <xdr:rowOff>66675</xdr:rowOff>
    </xdr:from>
    <xdr:to>
      <xdr:col>11</xdr:col>
      <xdr:colOff>57150</xdr:colOff>
      <xdr:row>45</xdr:row>
      <xdr:rowOff>161925</xdr:rowOff>
    </xdr:to>
    <xdr:sp macro="" textlink="">
      <xdr:nvSpPr>
        <xdr:cNvPr id="11844" name="Line 8"/>
        <xdr:cNvSpPr>
          <a:spLocks noChangeShapeType="1"/>
        </xdr:cNvSpPr>
      </xdr:nvSpPr>
      <xdr:spPr bwMode="auto">
        <a:xfrm>
          <a:off x="2886075" y="10515600"/>
          <a:ext cx="838200" cy="15049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285750</xdr:colOff>
      <xdr:row>7</xdr:row>
      <xdr:rowOff>247650</xdr:rowOff>
    </xdr:from>
    <xdr:to>
      <xdr:col>7</xdr:col>
      <xdr:colOff>47625</xdr:colOff>
      <xdr:row>11</xdr:row>
      <xdr:rowOff>219075</xdr:rowOff>
    </xdr:to>
    <xdr:sp macro="" textlink="">
      <xdr:nvSpPr>
        <xdr:cNvPr id="11273" name="AutoShape 9"/>
        <xdr:cNvSpPr>
          <a:spLocks noChangeArrowheads="1"/>
        </xdr:cNvSpPr>
      </xdr:nvSpPr>
      <xdr:spPr bwMode="auto">
        <a:xfrm>
          <a:off x="285750" y="3114675"/>
          <a:ext cx="2324100" cy="1000125"/>
        </a:xfrm>
        <a:prstGeom prst="wedgeRoundRectCallout">
          <a:avLst>
            <a:gd name="adj1" fmla="val 57787"/>
            <a:gd name="adj2" fmla="val -2238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各サービスごとに、当該サービスを位置付けた居宅サービス計画数を算出します。</a:t>
          </a:r>
        </a:p>
        <a:p>
          <a:pPr algn="l" rtl="0">
            <a:lnSpc>
              <a:spcPts val="1000"/>
            </a:lnSpc>
            <a:defRPr sz="1000"/>
          </a:pPr>
          <a:r>
            <a:rPr lang="ja-JP" altLang="en-US" sz="900" b="1" i="0" u="none" strike="noStrike" baseline="0">
              <a:solidFill>
                <a:srgbClr val="000000"/>
              </a:solidFill>
              <a:latin typeface="ＭＳ Ｐゴシック"/>
              <a:ea typeface="ＭＳ Ｐゴシック"/>
            </a:rPr>
            <a:t>居宅サービス計画数は、一人の利用者が複数の法人からサービスを受けても利用者一人当たり１</a:t>
          </a:r>
          <a:r>
            <a:rPr lang="ja-JP" altLang="en-US" sz="900" b="0" i="0" u="none" strike="noStrike" baseline="0">
              <a:solidFill>
                <a:srgbClr val="000000"/>
              </a:solidFill>
              <a:latin typeface="ＭＳ Ｐゴシック"/>
              <a:ea typeface="ＭＳ Ｐゴシック"/>
            </a:rPr>
            <a:t>です。</a:t>
          </a:r>
        </a:p>
      </xdr:txBody>
    </xdr:sp>
    <xdr:clientData/>
  </xdr:twoCellAnchor>
  <xdr:twoCellAnchor>
    <xdr:from>
      <xdr:col>13</xdr:col>
      <xdr:colOff>28575</xdr:colOff>
      <xdr:row>7</xdr:row>
      <xdr:rowOff>85725</xdr:rowOff>
    </xdr:from>
    <xdr:to>
      <xdr:col>23</xdr:col>
      <xdr:colOff>228600</xdr:colOff>
      <xdr:row>10</xdr:row>
      <xdr:rowOff>114300</xdr:rowOff>
    </xdr:to>
    <xdr:sp macro="" textlink="">
      <xdr:nvSpPr>
        <xdr:cNvPr id="11274" name="AutoShape 10"/>
        <xdr:cNvSpPr>
          <a:spLocks noChangeArrowheads="1"/>
        </xdr:cNvSpPr>
      </xdr:nvSpPr>
      <xdr:spPr bwMode="auto">
        <a:xfrm>
          <a:off x="4248150" y="2952750"/>
          <a:ext cx="2962275" cy="800100"/>
        </a:xfrm>
        <a:prstGeom prst="wedgeRoundRectCallout">
          <a:avLst>
            <a:gd name="adj1" fmla="val -41963"/>
            <a:gd name="adj2" fmla="val 7856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900" b="1" i="0" u="none" strike="noStrike" baseline="0">
              <a:solidFill>
                <a:srgbClr val="000000"/>
              </a:solidFill>
              <a:latin typeface="ＭＳ Ｐゴシック"/>
              <a:ea typeface="ＭＳ Ｐゴシック"/>
            </a:rPr>
            <a:t>法人ごとに</a:t>
          </a:r>
          <a:r>
            <a:rPr lang="ja-JP" altLang="en-US" sz="900" b="0" i="0" u="none" strike="noStrike" baseline="0">
              <a:solidFill>
                <a:srgbClr val="000000"/>
              </a:solidFill>
              <a:latin typeface="ＭＳ Ｐゴシック"/>
              <a:ea typeface="ＭＳ Ｐゴシック"/>
            </a:rPr>
            <a:t>、当該法人の事業所が位置付けられた居宅サービス計画数を</a:t>
          </a:r>
          <a:r>
            <a:rPr lang="ja-JP" altLang="en-US" sz="900" b="1" i="0" u="none" strike="noStrike" baseline="0">
              <a:solidFill>
                <a:srgbClr val="000000"/>
              </a:solidFill>
              <a:latin typeface="ＭＳ Ｐゴシック"/>
              <a:ea typeface="ＭＳ Ｐゴシック"/>
            </a:rPr>
            <a:t>算出</a:t>
          </a:r>
          <a:r>
            <a:rPr lang="ja-JP" altLang="en-US" sz="900" b="0" i="0" u="none" strike="noStrike" baseline="0">
              <a:solidFill>
                <a:srgbClr val="000000"/>
              </a:solidFill>
              <a:latin typeface="ＭＳ Ｐゴシック"/>
              <a:ea typeface="ＭＳ Ｐゴシック"/>
            </a:rPr>
            <a:t>します。</a:t>
          </a:r>
        </a:p>
        <a:p>
          <a:pPr algn="l" rtl="0">
            <a:lnSpc>
              <a:spcPts val="1000"/>
            </a:lnSpc>
            <a:defRPr sz="1000"/>
          </a:pPr>
          <a:r>
            <a:rPr lang="ja-JP" altLang="en-US" sz="900" b="1" i="0" u="none" strike="noStrike" baseline="0">
              <a:solidFill>
                <a:srgbClr val="000000"/>
              </a:solidFill>
              <a:latin typeface="ＭＳ Ｐゴシック"/>
              <a:ea typeface="ＭＳ Ｐゴシック"/>
            </a:rPr>
            <a:t>居宅サービス計画数は、同一法人の複数の事業所を利用した場合でも１</a:t>
          </a:r>
          <a:r>
            <a:rPr lang="ja-JP" altLang="en-US" sz="900" b="0" i="0" u="none" strike="noStrike" baseline="0">
              <a:solidFill>
                <a:srgbClr val="000000"/>
              </a:solidFill>
              <a:latin typeface="ＭＳ Ｐゴシック"/>
              <a:ea typeface="ＭＳ Ｐゴシック"/>
            </a:rPr>
            <a:t>です。</a:t>
          </a:r>
        </a:p>
      </xdr:txBody>
    </xdr:sp>
    <xdr:clientData/>
  </xdr:twoCellAnchor>
  <xdr:twoCellAnchor>
    <xdr:from>
      <xdr:col>8</xdr:col>
      <xdr:colOff>171450</xdr:colOff>
      <xdr:row>43</xdr:row>
      <xdr:rowOff>76200</xdr:rowOff>
    </xdr:from>
    <xdr:to>
      <xdr:col>16</xdr:col>
      <xdr:colOff>19050</xdr:colOff>
      <xdr:row>43</xdr:row>
      <xdr:rowOff>76200</xdr:rowOff>
    </xdr:to>
    <xdr:sp macro="" textlink="">
      <xdr:nvSpPr>
        <xdr:cNvPr id="11847" name="Line 11"/>
        <xdr:cNvSpPr>
          <a:spLocks noChangeShapeType="1"/>
        </xdr:cNvSpPr>
      </xdr:nvSpPr>
      <xdr:spPr bwMode="auto">
        <a:xfrm>
          <a:off x="3009900" y="11591925"/>
          <a:ext cx="205740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5"/>
    <pageSetUpPr fitToPage="1"/>
  </sheetPr>
  <dimension ref="A1:X106"/>
  <sheetViews>
    <sheetView tabSelected="1" view="pageBreakPreview" zoomScale="130" zoomScaleNormal="130" zoomScaleSheetLayoutView="130" workbookViewId="0">
      <selection activeCell="M2" sqref="M2"/>
    </sheetView>
  </sheetViews>
  <sheetFormatPr defaultRowHeight="12"/>
  <cols>
    <col min="1" max="16" width="5" style="4" customWidth="1"/>
    <col min="17" max="17" width="6" style="4" customWidth="1"/>
    <col min="18" max="18" width="3.25" style="4" bestFit="1" customWidth="1"/>
    <col min="19" max="19" width="0" style="4" hidden="1" customWidth="1"/>
    <col min="20" max="20" width="12.25" style="4" hidden="1" customWidth="1"/>
    <col min="21" max="21" width="0" style="4" hidden="1" customWidth="1"/>
    <col min="22" max="22" width="5" style="4" hidden="1" customWidth="1"/>
    <col min="23" max="23" width="0" style="4" hidden="1" customWidth="1"/>
    <col min="24" max="24" width="4.75" style="4" hidden="1" customWidth="1"/>
    <col min="25" max="38" width="4.75" style="4" customWidth="1"/>
    <col min="39" max="16384" width="9" style="4"/>
  </cols>
  <sheetData>
    <row r="1" spans="1:22" ht="19.5" customHeight="1">
      <c r="A1" s="189" t="s">
        <v>19</v>
      </c>
      <c r="B1" s="189"/>
      <c r="C1" s="189"/>
      <c r="D1" s="189"/>
      <c r="E1" s="189"/>
      <c r="F1" s="189"/>
      <c r="G1" s="189"/>
      <c r="H1" s="189"/>
      <c r="I1" s="189"/>
      <c r="J1" s="189"/>
      <c r="K1" s="189"/>
      <c r="L1" s="189"/>
      <c r="M1" s="189"/>
      <c r="N1" s="189"/>
      <c r="O1" s="189"/>
      <c r="P1" s="189"/>
      <c r="Q1" s="189"/>
    </row>
    <row r="2" spans="1:22" s="14" customFormat="1">
      <c r="G2" s="66"/>
      <c r="H2" s="66"/>
      <c r="I2" s="66"/>
      <c r="J2" s="66"/>
      <c r="K2" s="66"/>
      <c r="L2" s="66" t="s">
        <v>147</v>
      </c>
      <c r="M2" s="89"/>
      <c r="N2" s="66" t="s">
        <v>146</v>
      </c>
      <c r="O2" s="89"/>
      <c r="P2" s="66" t="s">
        <v>148</v>
      </c>
      <c r="Q2" s="89"/>
      <c r="R2" s="66" t="s">
        <v>149</v>
      </c>
      <c r="T2" s="14" t="s">
        <v>120</v>
      </c>
      <c r="V2" s="14" t="s">
        <v>143</v>
      </c>
    </row>
    <row r="3" spans="1:22" s="14" customFormat="1">
      <c r="A3" s="67" t="s">
        <v>142</v>
      </c>
      <c r="T3" s="14" t="s">
        <v>121</v>
      </c>
      <c r="V3" s="14" t="s">
        <v>144</v>
      </c>
    </row>
    <row r="4" spans="1:22" s="14" customFormat="1" ht="13.5" customHeight="1">
      <c r="H4" s="14" t="s">
        <v>20</v>
      </c>
      <c r="J4" s="67" t="s">
        <v>21</v>
      </c>
      <c r="K4" s="220"/>
      <c r="L4" s="220"/>
      <c r="M4" s="220"/>
      <c r="N4" s="220"/>
      <c r="O4" s="220"/>
      <c r="P4" s="220"/>
      <c r="Q4" s="220"/>
      <c r="R4" s="220"/>
      <c r="T4" s="14" t="s">
        <v>122</v>
      </c>
    </row>
    <row r="5" spans="1:22" s="14" customFormat="1" ht="13.5" customHeight="1">
      <c r="H5" s="61" t="s">
        <v>117</v>
      </c>
      <c r="J5" s="67" t="s">
        <v>22</v>
      </c>
      <c r="K5" s="220"/>
      <c r="L5" s="220"/>
      <c r="M5" s="220"/>
      <c r="N5" s="220"/>
      <c r="O5" s="220"/>
      <c r="P5" s="220"/>
      <c r="Q5" s="220"/>
      <c r="R5" s="220"/>
      <c r="T5" s="14" t="s">
        <v>123</v>
      </c>
    </row>
    <row r="6" spans="1:22" s="14" customFormat="1" ht="13.5" customHeight="1">
      <c r="I6" s="67" t="s">
        <v>23</v>
      </c>
      <c r="L6" s="231"/>
      <c r="M6" s="231"/>
      <c r="N6" s="231"/>
      <c r="O6" s="231"/>
      <c r="P6" s="231"/>
      <c r="Q6" s="231"/>
      <c r="R6" s="231"/>
      <c r="T6" s="14" t="s">
        <v>124</v>
      </c>
    </row>
    <row r="7" spans="1:22" s="14" customFormat="1" ht="13.5" customHeight="1">
      <c r="A7" s="221" t="s">
        <v>140</v>
      </c>
      <c r="B7" s="232">
        <v>6</v>
      </c>
      <c r="C7" s="221" t="s">
        <v>141</v>
      </c>
      <c r="D7" s="232" t="s">
        <v>10</v>
      </c>
      <c r="E7" s="232"/>
      <c r="L7" s="231"/>
      <c r="M7" s="231"/>
      <c r="N7" s="231"/>
      <c r="O7" s="231"/>
      <c r="P7" s="231"/>
      <c r="Q7" s="231"/>
      <c r="R7" s="231"/>
      <c r="S7" s="88"/>
      <c r="T7" s="14" t="s">
        <v>125</v>
      </c>
    </row>
    <row r="8" spans="1:22" s="14" customFormat="1">
      <c r="A8" s="221"/>
      <c r="B8" s="232"/>
      <c r="C8" s="221"/>
      <c r="D8" s="232"/>
      <c r="E8" s="232"/>
      <c r="F8" s="14" t="s">
        <v>139</v>
      </c>
      <c r="T8" s="14" t="s">
        <v>126</v>
      </c>
    </row>
    <row r="9" spans="1:22" s="14" customFormat="1" ht="13.5" customHeight="1">
      <c r="A9" s="193" t="s">
        <v>24</v>
      </c>
      <c r="B9" s="196" t="s">
        <v>27</v>
      </c>
      <c r="C9" s="196"/>
      <c r="D9" s="196"/>
      <c r="E9" s="62" t="s">
        <v>119</v>
      </c>
      <c r="F9" s="63" t="s">
        <v>119</v>
      </c>
      <c r="G9" s="90"/>
      <c r="H9" s="90"/>
      <c r="I9" s="90"/>
      <c r="J9" s="90"/>
      <c r="K9" s="90"/>
      <c r="L9" s="90"/>
      <c r="M9" s="90"/>
      <c r="N9" s="140"/>
      <c r="O9" s="6"/>
      <c r="P9" s="5"/>
      <c r="Q9" s="5"/>
      <c r="R9" s="5"/>
      <c r="T9" s="14" t="s">
        <v>180</v>
      </c>
    </row>
    <row r="10" spans="1:22" s="14" customFormat="1" ht="13.5" customHeight="1">
      <c r="A10" s="194"/>
      <c r="B10" s="190" t="s">
        <v>28</v>
      </c>
      <c r="C10" s="148"/>
      <c r="D10" s="191"/>
      <c r="E10" s="192"/>
      <c r="F10" s="192"/>
      <c r="G10" s="192"/>
      <c r="H10" s="192"/>
      <c r="I10" s="192"/>
      <c r="J10" s="192"/>
      <c r="K10" s="192"/>
      <c r="L10" s="192"/>
      <c r="M10" s="192"/>
      <c r="N10" s="192"/>
      <c r="O10" s="192"/>
      <c r="P10" s="192"/>
      <c r="Q10" s="192"/>
      <c r="R10" s="192"/>
    </row>
    <row r="11" spans="1:22" s="14" customFormat="1" ht="13.5" customHeight="1">
      <c r="A11" s="194"/>
      <c r="B11" s="197" t="s">
        <v>25</v>
      </c>
      <c r="C11" s="198"/>
      <c r="D11" s="199"/>
      <c r="E11" s="203"/>
      <c r="F11" s="204"/>
      <c r="G11" s="204"/>
      <c r="H11" s="204"/>
      <c r="I11" s="204"/>
      <c r="J11" s="204"/>
      <c r="K11" s="204"/>
      <c r="L11" s="204"/>
      <c r="M11" s="204"/>
      <c r="N11" s="204"/>
      <c r="O11" s="204"/>
      <c r="P11" s="204"/>
      <c r="Q11" s="204"/>
      <c r="R11" s="205"/>
    </row>
    <row r="12" spans="1:22" s="14" customFormat="1" ht="13.5" customHeight="1">
      <c r="A12" s="194"/>
      <c r="B12" s="200"/>
      <c r="C12" s="201"/>
      <c r="D12" s="202"/>
      <c r="E12" s="206"/>
      <c r="F12" s="207"/>
      <c r="G12" s="207"/>
      <c r="H12" s="207"/>
      <c r="I12" s="207"/>
      <c r="J12" s="207"/>
      <c r="K12" s="207"/>
      <c r="L12" s="207"/>
      <c r="M12" s="207"/>
      <c r="N12" s="207"/>
      <c r="O12" s="207"/>
      <c r="P12" s="207"/>
      <c r="Q12" s="207"/>
      <c r="R12" s="208"/>
    </row>
    <row r="13" spans="1:22" s="14" customFormat="1" ht="15" customHeight="1">
      <c r="A13" s="194"/>
      <c r="B13" s="197" t="s">
        <v>26</v>
      </c>
      <c r="C13" s="209"/>
      <c r="D13" s="210"/>
      <c r="E13" s="15" t="s">
        <v>150</v>
      </c>
      <c r="F13" s="4"/>
      <c r="G13" s="141"/>
      <c r="H13" s="1" t="s">
        <v>151</v>
      </c>
      <c r="I13" s="141"/>
      <c r="J13" s="4" t="s">
        <v>152</v>
      </c>
      <c r="R13" s="16"/>
    </row>
    <row r="14" spans="1:22" s="14" customFormat="1" ht="17.25" customHeight="1">
      <c r="A14" s="194"/>
      <c r="B14" s="211"/>
      <c r="C14" s="212"/>
      <c r="D14" s="213"/>
      <c r="E14" s="228"/>
      <c r="F14" s="229"/>
      <c r="G14" s="229"/>
      <c r="H14" s="229"/>
      <c r="I14" s="229"/>
      <c r="J14" s="229"/>
      <c r="K14" s="229"/>
      <c r="L14" s="229"/>
      <c r="M14" s="229"/>
      <c r="N14" s="229"/>
      <c r="O14" s="229"/>
      <c r="P14" s="229"/>
      <c r="Q14" s="229"/>
      <c r="R14" s="230"/>
    </row>
    <row r="15" spans="1:22" s="14" customFormat="1" ht="16.5" customHeight="1">
      <c r="A15" s="195"/>
      <c r="B15" s="190" t="s">
        <v>127</v>
      </c>
      <c r="C15" s="148"/>
      <c r="D15" s="191"/>
      <c r="E15" s="217"/>
      <c r="F15" s="218"/>
      <c r="G15" s="218"/>
      <c r="H15" s="218"/>
      <c r="I15" s="218"/>
      <c r="J15" s="219"/>
      <c r="K15" s="190" t="s">
        <v>118</v>
      </c>
      <c r="L15" s="148"/>
      <c r="M15" s="191"/>
      <c r="N15" s="214"/>
      <c r="O15" s="215"/>
      <c r="P15" s="215"/>
      <c r="Q15" s="215"/>
      <c r="R15" s="216"/>
    </row>
    <row r="16" spans="1:22" s="14" customFormat="1" ht="30" customHeight="1">
      <c r="A16" s="222" t="s">
        <v>153</v>
      </c>
      <c r="B16" s="223"/>
      <c r="C16" s="223"/>
      <c r="D16" s="224"/>
      <c r="E16" s="8" t="s">
        <v>154</v>
      </c>
      <c r="F16" s="3"/>
      <c r="G16" s="7"/>
      <c r="H16" s="7"/>
      <c r="I16" s="7"/>
      <c r="J16" s="7"/>
      <c r="K16" s="7"/>
      <c r="L16" s="225" t="s">
        <v>155</v>
      </c>
      <c r="M16" s="226"/>
      <c r="N16" s="226"/>
      <c r="O16" s="226"/>
      <c r="P16" s="226"/>
      <c r="Q16" s="226"/>
      <c r="R16" s="227"/>
    </row>
    <row r="17" spans="1:18" s="14" customFormat="1" ht="11.25" customHeight="1">
      <c r="A17" s="79"/>
      <c r="B17" s="80"/>
      <c r="C17" s="80"/>
      <c r="D17" s="80"/>
      <c r="E17" s="76"/>
      <c r="F17" s="4"/>
      <c r="G17" s="1"/>
      <c r="H17" s="1"/>
      <c r="I17" s="1"/>
      <c r="J17" s="1"/>
      <c r="K17" s="1"/>
      <c r="L17" s="77"/>
      <c r="M17" s="78"/>
      <c r="N17" s="78"/>
      <c r="O17" s="78"/>
      <c r="P17" s="78"/>
      <c r="Q17" s="78"/>
      <c r="R17" s="78"/>
    </row>
    <row r="18" spans="1:18" s="14" customFormat="1" ht="19.5" customHeight="1">
      <c r="A18" s="258" t="s">
        <v>156</v>
      </c>
      <c r="B18" s="258"/>
      <c r="C18" s="258"/>
      <c r="D18" s="260" t="s">
        <v>159</v>
      </c>
      <c r="E18" s="260"/>
      <c r="F18" s="260"/>
      <c r="G18" s="138"/>
      <c r="H18" s="139" t="s">
        <v>160</v>
      </c>
      <c r="I18" s="139"/>
      <c r="J18" s="139"/>
      <c r="K18" s="139" t="s">
        <v>162</v>
      </c>
      <c r="L18" s="139"/>
      <c r="M18" s="139"/>
      <c r="N18" s="139" t="s">
        <v>161</v>
      </c>
      <c r="O18" s="139"/>
      <c r="P18" s="80"/>
    </row>
    <row r="19" spans="1:18" s="14" customFormat="1" ht="29.25" customHeight="1">
      <c r="A19" s="259" t="s">
        <v>157</v>
      </c>
      <c r="B19" s="259"/>
      <c r="C19" s="259"/>
      <c r="D19" s="266" t="str">
        <f>P52</f>
        <v>-</v>
      </c>
      <c r="E19" s="267"/>
      <c r="F19" s="268"/>
      <c r="G19" s="269" t="str">
        <f>P63</f>
        <v>-</v>
      </c>
      <c r="H19" s="270"/>
      <c r="I19" s="271"/>
      <c r="J19" s="272" t="str">
        <f>P74</f>
        <v>-</v>
      </c>
      <c r="K19" s="273"/>
      <c r="L19" s="274"/>
      <c r="M19" s="272" t="str">
        <f>P85</f>
        <v>-</v>
      </c>
      <c r="N19" s="273"/>
      <c r="O19" s="274"/>
      <c r="P19" s="264" t="s">
        <v>167</v>
      </c>
      <c r="Q19" s="265"/>
      <c r="R19" s="265"/>
    </row>
    <row r="20" spans="1:18" s="14" customFormat="1" ht="29.25" customHeight="1">
      <c r="A20" s="259" t="s">
        <v>158</v>
      </c>
      <c r="B20" s="259"/>
      <c r="C20" s="259"/>
      <c r="D20" s="243" t="str">
        <f>IF($P52="","",IF($P52&lt;80%,"-",IF($P53="","",$P53)))</f>
        <v/>
      </c>
      <c r="E20" s="243"/>
      <c r="F20" s="243"/>
      <c r="G20" s="243" t="str">
        <f>IF($P63="","",IF($P63&lt;80%,"-",IF($P64="","",$P64)))</f>
        <v/>
      </c>
      <c r="H20" s="243"/>
      <c r="I20" s="243"/>
      <c r="J20" s="243" t="str">
        <f>IF($P74="","",IF($P74&lt;80%,"-",IF($P75="","",$P75)))</f>
        <v/>
      </c>
      <c r="K20" s="243"/>
      <c r="L20" s="243"/>
      <c r="M20" s="243" t="str">
        <f>IF($P85="","",IF($P85&lt;80%,"-",IF($P86="","",$P86)))</f>
        <v/>
      </c>
      <c r="N20" s="243"/>
      <c r="O20" s="243"/>
      <c r="P20" s="264"/>
      <c r="Q20" s="265"/>
      <c r="R20" s="265"/>
    </row>
    <row r="21" spans="1:18" s="14" customFormat="1" ht="29.25" customHeight="1">
      <c r="A21" s="259" t="s">
        <v>164</v>
      </c>
      <c r="B21" s="259"/>
      <c r="C21" s="259"/>
      <c r="D21" s="243" t="str">
        <f>IF($P53="","",IF($P53="⑤","必要",IF($P53="⑥","必要","不要")))</f>
        <v/>
      </c>
      <c r="E21" s="243"/>
      <c r="F21" s="243"/>
      <c r="G21" s="243" t="str">
        <f>IF($P64="","",IF($P64="⑤","必要",IF($P64="⑥","必要","不要")))</f>
        <v/>
      </c>
      <c r="H21" s="243"/>
      <c r="I21" s="243"/>
      <c r="J21" s="243" t="str">
        <f>IF($P75="","",IF($P75="⑤","必要",IF($P75="⑥","必要","不要")))</f>
        <v/>
      </c>
      <c r="K21" s="243"/>
      <c r="L21" s="243"/>
      <c r="M21" s="243" t="str">
        <f>IF($P86="","",IF($P86="⑤","必要",IF($P86="⑥","必要","不要")))</f>
        <v/>
      </c>
      <c r="N21" s="243"/>
      <c r="O21" s="243"/>
      <c r="P21" s="264"/>
      <c r="Q21" s="265"/>
      <c r="R21" s="265"/>
    </row>
    <row r="22" spans="1:18" s="14" customFormat="1" ht="9" customHeight="1">
      <c r="A22" s="84"/>
      <c r="B22" s="84"/>
      <c r="C22" s="84"/>
      <c r="D22" s="81"/>
      <c r="E22" s="81"/>
      <c r="F22" s="81"/>
      <c r="G22" s="81"/>
      <c r="H22" s="81"/>
      <c r="I22" s="81"/>
      <c r="J22" s="81"/>
      <c r="K22" s="81"/>
      <c r="L22" s="81"/>
      <c r="M22" s="81"/>
      <c r="N22" s="81"/>
      <c r="O22" s="81"/>
      <c r="P22" s="82"/>
      <c r="Q22" s="83"/>
      <c r="R22" s="83"/>
    </row>
    <row r="23" spans="1:18" s="14" customFormat="1" ht="15" customHeight="1">
      <c r="A23" s="85" t="s">
        <v>165</v>
      </c>
      <c r="B23" s="84"/>
      <c r="C23" s="84"/>
      <c r="D23" s="81"/>
      <c r="E23" s="81"/>
      <c r="F23" s="81"/>
      <c r="G23" s="81"/>
      <c r="H23" s="81"/>
      <c r="I23" s="81"/>
      <c r="J23" s="81"/>
      <c r="K23" s="81"/>
      <c r="L23" s="81"/>
      <c r="M23" s="81"/>
      <c r="N23" s="81"/>
      <c r="O23" s="81"/>
      <c r="P23" s="82"/>
      <c r="Q23" s="83"/>
      <c r="R23" s="83"/>
    </row>
    <row r="24" spans="1:18" s="14" customFormat="1" ht="22.5" customHeight="1">
      <c r="A24" s="275" t="s">
        <v>130</v>
      </c>
      <c r="B24" s="275"/>
      <c r="C24" s="275"/>
      <c r="D24" s="275"/>
      <c r="E24" s="275"/>
      <c r="F24" s="275"/>
      <c r="G24" s="275"/>
      <c r="H24" s="275"/>
      <c r="I24" s="275"/>
      <c r="J24" s="275"/>
      <c r="K24" s="275"/>
      <c r="L24" s="275"/>
      <c r="M24" s="275"/>
      <c r="N24" s="275"/>
      <c r="O24" s="275"/>
      <c r="P24" s="275"/>
      <c r="Q24" s="275"/>
      <c r="R24" s="275"/>
    </row>
    <row r="25" spans="1:18" s="14" customFormat="1" ht="22.5" customHeight="1">
      <c r="A25" s="276" t="s">
        <v>131</v>
      </c>
      <c r="B25" s="276"/>
      <c r="C25" s="276"/>
      <c r="D25" s="276"/>
      <c r="E25" s="276"/>
      <c r="F25" s="276"/>
      <c r="G25" s="276"/>
      <c r="H25" s="276"/>
      <c r="I25" s="276"/>
      <c r="J25" s="276"/>
      <c r="K25" s="276"/>
      <c r="L25" s="276"/>
      <c r="M25" s="276"/>
      <c r="N25" s="276"/>
      <c r="O25" s="276"/>
      <c r="P25" s="276"/>
      <c r="Q25" s="276"/>
      <c r="R25" s="276"/>
    </row>
    <row r="26" spans="1:18" s="14" customFormat="1" ht="43.5" customHeight="1">
      <c r="A26" s="277" t="s">
        <v>172</v>
      </c>
      <c r="B26" s="277"/>
      <c r="C26" s="277"/>
      <c r="D26" s="277"/>
      <c r="E26" s="277"/>
      <c r="F26" s="277"/>
      <c r="G26" s="277"/>
      <c r="H26" s="277"/>
      <c r="I26" s="277"/>
      <c r="J26" s="277"/>
      <c r="K26" s="277"/>
      <c r="L26" s="277"/>
      <c r="M26" s="277"/>
      <c r="N26" s="277"/>
      <c r="O26" s="277"/>
      <c r="P26" s="277"/>
      <c r="Q26" s="277"/>
      <c r="R26" s="277"/>
    </row>
    <row r="27" spans="1:18" s="14" customFormat="1" ht="22.5" customHeight="1">
      <c r="A27" s="276" t="s">
        <v>179</v>
      </c>
      <c r="B27" s="276"/>
      <c r="C27" s="276"/>
      <c r="D27" s="276"/>
      <c r="E27" s="276"/>
      <c r="F27" s="276"/>
      <c r="G27" s="276"/>
      <c r="H27" s="276"/>
      <c r="I27" s="276"/>
      <c r="J27" s="276"/>
      <c r="K27" s="276"/>
      <c r="L27" s="276"/>
      <c r="M27" s="276"/>
      <c r="N27" s="276"/>
      <c r="O27" s="276"/>
      <c r="P27" s="276"/>
      <c r="Q27" s="276"/>
      <c r="R27" s="276"/>
    </row>
    <row r="28" spans="1:18" s="14" customFormat="1" ht="22.5" customHeight="1">
      <c r="A28" s="241" t="s">
        <v>43</v>
      </c>
      <c r="B28" s="241"/>
      <c r="C28" s="241"/>
      <c r="D28" s="241"/>
      <c r="E28" s="241"/>
      <c r="F28" s="241"/>
      <c r="G28" s="241"/>
      <c r="H28" s="241"/>
      <c r="I28" s="241"/>
      <c r="J28" s="241"/>
      <c r="K28" s="241"/>
      <c r="L28" s="241"/>
      <c r="M28" s="241"/>
      <c r="N28" s="241"/>
      <c r="O28" s="241"/>
      <c r="P28" s="241"/>
      <c r="Q28" s="241"/>
      <c r="R28" s="241"/>
    </row>
    <row r="29" spans="1:18" s="14" customFormat="1" ht="22.5" customHeight="1">
      <c r="A29" s="241" t="s">
        <v>36</v>
      </c>
      <c r="B29" s="241"/>
      <c r="C29" s="241"/>
      <c r="D29" s="241"/>
      <c r="E29" s="241"/>
      <c r="F29" s="241"/>
      <c r="G29" s="241"/>
      <c r="H29" s="241"/>
      <c r="I29" s="241"/>
      <c r="J29" s="241"/>
      <c r="K29" s="241"/>
      <c r="L29" s="241"/>
      <c r="M29" s="241"/>
      <c r="N29" s="241"/>
      <c r="O29" s="241"/>
      <c r="P29" s="241"/>
      <c r="Q29" s="241"/>
      <c r="R29" s="241"/>
    </row>
    <row r="30" spans="1:18" s="14" customFormat="1" ht="22.5" customHeight="1">
      <c r="A30" s="87" t="s">
        <v>177</v>
      </c>
      <c r="B30" s="65"/>
      <c r="C30" s="65"/>
      <c r="D30" s="65"/>
      <c r="E30" s="65"/>
      <c r="F30" s="65"/>
      <c r="G30" s="65"/>
      <c r="H30" s="65"/>
      <c r="I30" s="65"/>
      <c r="J30" s="65"/>
      <c r="K30" s="65"/>
      <c r="L30" s="65"/>
      <c r="M30" s="65"/>
      <c r="N30" s="65"/>
      <c r="O30" s="65"/>
      <c r="P30" s="65"/>
      <c r="Q30" s="65"/>
      <c r="R30" s="65"/>
    </row>
    <row r="31" spans="1:18" s="86" customFormat="1" ht="21" customHeight="1">
      <c r="A31" s="242" t="s">
        <v>166</v>
      </c>
      <c r="B31" s="242"/>
      <c r="C31" s="242"/>
      <c r="D31" s="242"/>
      <c r="E31" s="242"/>
      <c r="F31" s="242"/>
      <c r="G31" s="242"/>
      <c r="H31" s="242"/>
      <c r="I31" s="242"/>
      <c r="J31" s="242"/>
      <c r="K31" s="242"/>
      <c r="L31" s="242"/>
      <c r="M31" s="242"/>
      <c r="N31" s="242"/>
      <c r="O31" s="242"/>
      <c r="P31" s="242"/>
      <c r="Q31" s="242"/>
      <c r="R31" s="242"/>
    </row>
    <row r="32" spans="1:18" s="86" customFormat="1" ht="21" customHeight="1">
      <c r="A32" s="242"/>
      <c r="B32" s="242"/>
      <c r="C32" s="242"/>
      <c r="D32" s="242"/>
      <c r="E32" s="242"/>
      <c r="F32" s="242"/>
      <c r="G32" s="242"/>
      <c r="H32" s="242"/>
      <c r="I32" s="242"/>
      <c r="J32" s="242"/>
      <c r="K32" s="242"/>
      <c r="L32" s="242"/>
      <c r="M32" s="242"/>
      <c r="N32" s="242"/>
      <c r="O32" s="242"/>
      <c r="P32" s="242"/>
      <c r="Q32" s="242"/>
      <c r="R32" s="242"/>
    </row>
    <row r="33" spans="1:18" s="86" customFormat="1" ht="21.75" customHeight="1">
      <c r="A33" s="242"/>
      <c r="B33" s="242"/>
      <c r="C33" s="242"/>
      <c r="D33" s="242"/>
      <c r="E33" s="242"/>
      <c r="F33" s="242"/>
      <c r="G33" s="242"/>
      <c r="H33" s="242"/>
      <c r="I33" s="242"/>
      <c r="J33" s="242"/>
      <c r="K33" s="242"/>
      <c r="L33" s="242"/>
      <c r="M33" s="242"/>
      <c r="N33" s="242"/>
      <c r="O33" s="242"/>
      <c r="P33" s="242"/>
      <c r="Q33" s="242"/>
      <c r="R33" s="242"/>
    </row>
    <row r="34" spans="1:18" s="17" customFormat="1" ht="15" customHeight="1">
      <c r="A34" s="20" t="s">
        <v>37</v>
      </c>
      <c r="B34" s="64"/>
      <c r="C34" s="64"/>
      <c r="D34" s="64"/>
      <c r="E34" s="64"/>
      <c r="F34" s="64"/>
      <c r="G34" s="64"/>
      <c r="H34" s="64"/>
      <c r="I34" s="64"/>
      <c r="J34" s="64"/>
      <c r="K34" s="64"/>
      <c r="L34" s="64"/>
      <c r="M34" s="64"/>
      <c r="N34" s="64"/>
      <c r="O34" s="64"/>
      <c r="P34" s="64"/>
      <c r="R34" s="18"/>
    </row>
    <row r="35" spans="1:18" s="17" customFormat="1" ht="24" customHeight="1">
      <c r="A35" s="117" t="s">
        <v>44</v>
      </c>
      <c r="B35" s="246" t="s">
        <v>45</v>
      </c>
      <c r="C35" s="247"/>
      <c r="D35" s="247"/>
      <c r="E35" s="247"/>
      <c r="F35" s="247"/>
      <c r="G35" s="247"/>
      <c r="H35" s="247"/>
      <c r="I35" s="247"/>
      <c r="J35" s="247"/>
      <c r="K35" s="247"/>
      <c r="L35" s="248"/>
      <c r="M35" s="246" t="s">
        <v>46</v>
      </c>
      <c r="N35" s="247"/>
      <c r="O35" s="247"/>
      <c r="P35" s="248"/>
      <c r="R35" s="4"/>
    </row>
    <row r="36" spans="1:18" s="17" customFormat="1" ht="29.25" customHeight="1">
      <c r="A36" s="117" t="s">
        <v>105</v>
      </c>
      <c r="B36" s="249" t="s">
        <v>38</v>
      </c>
      <c r="C36" s="250"/>
      <c r="D36" s="250"/>
      <c r="E36" s="250"/>
      <c r="F36" s="250"/>
      <c r="G36" s="250"/>
      <c r="H36" s="250"/>
      <c r="I36" s="250"/>
      <c r="J36" s="250"/>
      <c r="K36" s="250"/>
      <c r="L36" s="251"/>
      <c r="M36" s="255" t="s">
        <v>47</v>
      </c>
      <c r="N36" s="256"/>
      <c r="O36" s="256"/>
      <c r="P36" s="257"/>
      <c r="R36" s="4"/>
    </row>
    <row r="37" spans="1:18" s="17" customFormat="1" ht="29.25" customHeight="1">
      <c r="A37" s="117" t="s">
        <v>106</v>
      </c>
      <c r="B37" s="249" t="s">
        <v>39</v>
      </c>
      <c r="C37" s="250"/>
      <c r="D37" s="250"/>
      <c r="E37" s="250"/>
      <c r="F37" s="250"/>
      <c r="G37" s="250"/>
      <c r="H37" s="250"/>
      <c r="I37" s="250"/>
      <c r="J37" s="250"/>
      <c r="K37" s="250"/>
      <c r="L37" s="251"/>
      <c r="M37" s="255" t="s">
        <v>47</v>
      </c>
      <c r="N37" s="256"/>
      <c r="O37" s="256"/>
      <c r="P37" s="257"/>
      <c r="R37" s="4"/>
    </row>
    <row r="38" spans="1:18" s="17" customFormat="1" ht="29.25" customHeight="1">
      <c r="A38" s="117" t="s">
        <v>107</v>
      </c>
      <c r="B38" s="249" t="s">
        <v>40</v>
      </c>
      <c r="C38" s="250"/>
      <c r="D38" s="250"/>
      <c r="E38" s="250"/>
      <c r="F38" s="250"/>
      <c r="G38" s="250"/>
      <c r="H38" s="250"/>
      <c r="I38" s="250"/>
      <c r="J38" s="250"/>
      <c r="K38" s="250"/>
      <c r="L38" s="251"/>
      <c r="M38" s="255" t="s">
        <v>47</v>
      </c>
      <c r="N38" s="256"/>
      <c r="O38" s="256"/>
      <c r="P38" s="257"/>
      <c r="R38" s="4"/>
    </row>
    <row r="39" spans="1:18" s="17" customFormat="1" ht="29.25" customHeight="1">
      <c r="A39" s="117" t="s">
        <v>104</v>
      </c>
      <c r="B39" s="252" t="s">
        <v>1</v>
      </c>
      <c r="C39" s="253"/>
      <c r="D39" s="253"/>
      <c r="E39" s="253"/>
      <c r="F39" s="253"/>
      <c r="G39" s="253"/>
      <c r="H39" s="253"/>
      <c r="I39" s="253"/>
      <c r="J39" s="253"/>
      <c r="K39" s="253"/>
      <c r="L39" s="254"/>
      <c r="M39" s="255" t="s">
        <v>47</v>
      </c>
      <c r="N39" s="256"/>
      <c r="O39" s="256"/>
      <c r="P39" s="257"/>
      <c r="R39" s="4"/>
    </row>
    <row r="40" spans="1:18" s="17" customFormat="1" ht="29.25" customHeight="1">
      <c r="A40" s="117" t="s">
        <v>108</v>
      </c>
      <c r="B40" s="249" t="s">
        <v>41</v>
      </c>
      <c r="C40" s="250"/>
      <c r="D40" s="250"/>
      <c r="E40" s="250"/>
      <c r="F40" s="250"/>
      <c r="G40" s="250"/>
      <c r="H40" s="250"/>
      <c r="I40" s="250"/>
      <c r="J40" s="250"/>
      <c r="K40" s="250"/>
      <c r="L40" s="251"/>
      <c r="M40" s="244" t="s">
        <v>48</v>
      </c>
      <c r="N40" s="245"/>
      <c r="O40" s="186" t="s">
        <v>0</v>
      </c>
      <c r="P40" s="187"/>
      <c r="R40" s="4"/>
    </row>
    <row r="41" spans="1:18" s="17" customFormat="1" ht="29.25" customHeight="1">
      <c r="A41" s="117" t="s">
        <v>109</v>
      </c>
      <c r="B41" s="249" t="s">
        <v>42</v>
      </c>
      <c r="C41" s="250"/>
      <c r="D41" s="250"/>
      <c r="E41" s="250"/>
      <c r="F41" s="250"/>
      <c r="G41" s="250"/>
      <c r="H41" s="250"/>
      <c r="I41" s="250"/>
      <c r="J41" s="250"/>
      <c r="K41" s="250"/>
      <c r="L41" s="251"/>
      <c r="M41" s="244" t="s">
        <v>48</v>
      </c>
      <c r="N41" s="245"/>
      <c r="O41" s="186" t="s">
        <v>0</v>
      </c>
      <c r="P41" s="187"/>
      <c r="R41" s="4"/>
    </row>
    <row r="42" spans="1:18" s="17" customFormat="1" ht="18.75" customHeight="1">
      <c r="A42" s="1"/>
      <c r="B42" s="240" t="s">
        <v>163</v>
      </c>
      <c r="C42" s="240"/>
      <c r="D42" s="239" t="str">
        <f>IF(E11="","（入力しないでください。自動的に表示されます）",E11)</f>
        <v>（入力しないでください。自動的に表示されます）</v>
      </c>
      <c r="E42" s="239"/>
      <c r="F42" s="239"/>
      <c r="G42" s="239"/>
      <c r="H42" s="239"/>
      <c r="I42" s="239"/>
      <c r="J42" s="239"/>
      <c r="K42" s="239"/>
      <c r="L42" s="239"/>
      <c r="M42" s="239"/>
      <c r="N42" s="239"/>
      <c r="O42" s="239"/>
      <c r="P42" s="239"/>
      <c r="Q42" s="239"/>
      <c r="R42" s="4"/>
    </row>
    <row r="43" spans="1:18" ht="22.5" customHeight="1" thickBot="1">
      <c r="A43" s="160" t="s">
        <v>145</v>
      </c>
      <c r="B43" s="144"/>
      <c r="C43" s="144" t="s">
        <v>140</v>
      </c>
      <c r="D43" s="144"/>
      <c r="E43" s="113">
        <f>$B$7</f>
        <v>6</v>
      </c>
      <c r="F43" s="113" t="s">
        <v>146</v>
      </c>
      <c r="G43" s="144" t="str">
        <f>$D$7</f>
        <v>後期</v>
      </c>
      <c r="H43" s="144"/>
      <c r="I43" s="142"/>
      <c r="J43" s="143"/>
      <c r="K43" s="115" t="str">
        <f>IF($D$7="前期","3月","9月")</f>
        <v>9月</v>
      </c>
      <c r="L43" s="115" t="str">
        <f>IF($D$7="前期","4月","10月")</f>
        <v>10月</v>
      </c>
      <c r="M43" s="115" t="str">
        <f>IF($D$7="前期","5月","11月")</f>
        <v>11月</v>
      </c>
      <c r="N43" s="115" t="str">
        <f>IF($D$7="前期","6月","12月")</f>
        <v>12月</v>
      </c>
      <c r="O43" s="115" t="str">
        <f>IF($D$7="前期","7月","1月")</f>
        <v>1月</v>
      </c>
      <c r="P43" s="115" t="str">
        <f>IF($D$7="前期","8月","2月")</f>
        <v>2月</v>
      </c>
      <c r="Q43" s="115" t="s">
        <v>9</v>
      </c>
    </row>
    <row r="44" spans="1:18" ht="21" customHeight="1" thickTop="1" thickBot="1">
      <c r="A44" s="233" t="s">
        <v>112</v>
      </c>
      <c r="B44" s="234"/>
      <c r="C44" s="234"/>
      <c r="D44" s="234"/>
      <c r="E44" s="234"/>
      <c r="F44" s="234"/>
      <c r="G44" s="234"/>
      <c r="H44" s="234"/>
      <c r="I44" s="234"/>
      <c r="J44" s="235"/>
      <c r="K44" s="136"/>
      <c r="L44" s="136"/>
      <c r="M44" s="136"/>
      <c r="N44" s="136"/>
      <c r="O44" s="136"/>
      <c r="P44" s="136"/>
      <c r="Q44" s="137">
        <f>SUM(K44:P44)</f>
        <v>0</v>
      </c>
    </row>
    <row r="45" spans="1:18" ht="19.5" customHeight="1" thickTop="1" thickBot="1">
      <c r="A45" s="165" t="s">
        <v>14</v>
      </c>
      <c r="B45" s="236" t="s">
        <v>110</v>
      </c>
      <c r="C45" s="237"/>
      <c r="D45" s="237"/>
      <c r="E45" s="237"/>
      <c r="F45" s="237"/>
      <c r="G45" s="237"/>
      <c r="H45" s="237"/>
      <c r="I45" s="237"/>
      <c r="J45" s="238"/>
      <c r="K45" s="133"/>
      <c r="L45" s="133"/>
      <c r="M45" s="133"/>
      <c r="N45" s="133"/>
      <c r="O45" s="133"/>
      <c r="P45" s="134"/>
      <c r="Q45" s="135">
        <f>SUM(K45:P45)</f>
        <v>0</v>
      </c>
      <c r="R45" s="116" t="s">
        <v>17</v>
      </c>
    </row>
    <row r="46" spans="1:18" ht="19.5" customHeight="1" thickBot="1">
      <c r="A46" s="165"/>
      <c r="B46" s="93" t="s">
        <v>111</v>
      </c>
      <c r="C46" s="94"/>
      <c r="D46" s="94"/>
      <c r="E46" s="94"/>
      <c r="F46" s="94"/>
      <c r="G46" s="94"/>
      <c r="H46" s="95"/>
      <c r="I46" s="95"/>
      <c r="J46" s="96"/>
      <c r="K46" s="91"/>
      <c r="L46" s="91"/>
      <c r="M46" s="91"/>
      <c r="N46" s="91"/>
      <c r="O46" s="91"/>
      <c r="P46" s="92"/>
      <c r="Q46" s="19">
        <f>SUM(K46:P46)</f>
        <v>0</v>
      </c>
      <c r="R46" s="116" t="s">
        <v>18</v>
      </c>
    </row>
    <row r="47" spans="1:18" ht="17.25" customHeight="1">
      <c r="A47" s="165"/>
      <c r="B47" s="169" t="s">
        <v>12</v>
      </c>
      <c r="C47" s="170"/>
      <c r="D47" s="170"/>
      <c r="E47" s="170"/>
      <c r="F47" s="170"/>
      <c r="G47" s="171"/>
      <c r="H47" s="172"/>
      <c r="I47" s="173"/>
      <c r="J47" s="173"/>
      <c r="K47" s="173"/>
      <c r="L47" s="173"/>
      <c r="M47" s="173"/>
      <c r="N47" s="173"/>
      <c r="O47" s="173"/>
      <c r="P47" s="173"/>
      <c r="Q47" s="174"/>
    </row>
    <row r="48" spans="1:18" ht="17.25" customHeight="1">
      <c r="A48" s="165"/>
      <c r="B48" s="161" t="s">
        <v>29</v>
      </c>
      <c r="C48" s="162"/>
      <c r="D48" s="162"/>
      <c r="E48" s="162"/>
      <c r="F48" s="162"/>
      <c r="G48" s="163"/>
      <c r="H48" s="167"/>
      <c r="I48" s="168"/>
      <c r="J48" s="168"/>
      <c r="K48" s="168"/>
      <c r="L48" s="168"/>
      <c r="M48" s="168"/>
      <c r="N48" s="168"/>
      <c r="O48" s="168"/>
      <c r="P48" s="168"/>
      <c r="Q48" s="188"/>
    </row>
    <row r="49" spans="1:19" ht="17.25" customHeight="1">
      <c r="A49" s="165"/>
      <c r="B49" s="97" t="s">
        <v>30</v>
      </c>
      <c r="C49" s="98" t="s">
        <v>31</v>
      </c>
      <c r="D49" s="98"/>
      <c r="E49" s="98"/>
      <c r="F49" s="98"/>
      <c r="G49" s="99"/>
      <c r="H49" s="167"/>
      <c r="I49" s="168"/>
      <c r="J49" s="168"/>
      <c r="K49" s="168"/>
      <c r="L49" s="168"/>
      <c r="M49" s="168"/>
      <c r="N49" s="118" t="s">
        <v>34</v>
      </c>
      <c r="O49" s="147"/>
      <c r="P49" s="147"/>
      <c r="Q49" s="120" t="s">
        <v>35</v>
      </c>
    </row>
    <row r="50" spans="1:19" ht="17.25" customHeight="1">
      <c r="A50" s="165"/>
      <c r="B50" s="100" t="s">
        <v>32</v>
      </c>
      <c r="C50" s="101" t="s">
        <v>33</v>
      </c>
      <c r="D50" s="98"/>
      <c r="E50" s="98"/>
      <c r="F50" s="98"/>
      <c r="G50" s="99"/>
      <c r="H50" s="167"/>
      <c r="I50" s="168"/>
      <c r="J50" s="168"/>
      <c r="K50" s="168"/>
      <c r="L50" s="168"/>
      <c r="M50" s="168"/>
      <c r="N50" s="118" t="s">
        <v>34</v>
      </c>
      <c r="O50" s="147"/>
      <c r="P50" s="147"/>
      <c r="Q50" s="120" t="s">
        <v>35</v>
      </c>
    </row>
    <row r="51" spans="1:19" ht="17.25" customHeight="1" thickBot="1">
      <c r="A51" s="165"/>
      <c r="B51" s="102" t="s">
        <v>32</v>
      </c>
      <c r="C51" s="103" t="s">
        <v>168</v>
      </c>
      <c r="D51" s="104"/>
      <c r="E51" s="104"/>
      <c r="F51" s="104"/>
      <c r="G51" s="105"/>
      <c r="H51" s="156"/>
      <c r="I51" s="157"/>
      <c r="J51" s="157"/>
      <c r="K51" s="157"/>
      <c r="L51" s="157"/>
      <c r="M51" s="157"/>
      <c r="N51" s="119" t="s">
        <v>34</v>
      </c>
      <c r="O51" s="158"/>
      <c r="P51" s="159"/>
      <c r="Q51" s="121" t="s">
        <v>35</v>
      </c>
    </row>
    <row r="52" spans="1:19" ht="19.5" customHeight="1" thickBot="1">
      <c r="A52" s="165"/>
      <c r="B52" s="106" t="s">
        <v>115</v>
      </c>
      <c r="C52" s="95"/>
      <c r="D52" s="95"/>
      <c r="E52" s="95"/>
      <c r="F52" s="95"/>
      <c r="G52" s="95"/>
      <c r="H52" s="95"/>
      <c r="I52" s="95"/>
      <c r="J52" s="95"/>
      <c r="K52" s="95"/>
      <c r="L52" s="95"/>
      <c r="M52" s="95"/>
      <c r="N52" s="148" t="s">
        <v>13</v>
      </c>
      <c r="O52" s="148"/>
      <c r="P52" s="149" t="str">
        <f>IF(Q45=0,"-",ROUNDUP(Q46/Q45,4))</f>
        <v>-</v>
      </c>
      <c r="Q52" s="150"/>
    </row>
    <row r="53" spans="1:19" ht="26.25" customHeight="1" thickBot="1">
      <c r="A53" s="166"/>
      <c r="B53" s="153" t="s">
        <v>116</v>
      </c>
      <c r="C53" s="154"/>
      <c r="D53" s="154"/>
      <c r="E53" s="154"/>
      <c r="F53" s="154"/>
      <c r="G53" s="154"/>
      <c r="H53" s="154"/>
      <c r="I53" s="154"/>
      <c r="J53" s="154"/>
      <c r="K53" s="154"/>
      <c r="L53" s="154"/>
      <c r="M53" s="154"/>
      <c r="N53" s="154"/>
      <c r="O53" s="155"/>
      <c r="P53" s="151"/>
      <c r="Q53" s="152"/>
    </row>
    <row r="54" spans="1:19" ht="11.25" customHeight="1">
      <c r="A54" s="70"/>
      <c r="B54" s="71"/>
      <c r="C54" s="71"/>
      <c r="D54" s="71"/>
      <c r="E54" s="71"/>
      <c r="F54" s="71"/>
      <c r="G54" s="71"/>
      <c r="H54" s="71"/>
      <c r="I54" s="71"/>
      <c r="J54" s="72"/>
      <c r="K54" s="72"/>
      <c r="L54" s="72"/>
      <c r="M54" s="72"/>
      <c r="N54" s="72"/>
      <c r="O54" s="72"/>
      <c r="P54" s="68"/>
      <c r="Q54" s="68"/>
      <c r="R54" s="73"/>
      <c r="S54" s="73"/>
    </row>
    <row r="55" spans="1:19" ht="22.5" customHeight="1" thickBot="1">
      <c r="A55" s="160" t="s">
        <v>145</v>
      </c>
      <c r="B55" s="144"/>
      <c r="C55" s="144" t="s">
        <v>140</v>
      </c>
      <c r="D55" s="144"/>
      <c r="E55" s="113">
        <f>$B$7</f>
        <v>6</v>
      </c>
      <c r="F55" s="113" t="s">
        <v>146</v>
      </c>
      <c r="G55" s="144" t="str">
        <f>$D$7</f>
        <v>後期</v>
      </c>
      <c r="H55" s="144"/>
      <c r="I55" s="145"/>
      <c r="J55" s="146"/>
      <c r="K55" s="114" t="str">
        <f>IF($D$7="前期","3月","9月")</f>
        <v>9月</v>
      </c>
      <c r="L55" s="114" t="str">
        <f>IF($D$7="前期","4月","10月")</f>
        <v>10月</v>
      </c>
      <c r="M55" s="114" t="str">
        <f>IF($D$7="前期","5月","11月")</f>
        <v>11月</v>
      </c>
      <c r="N55" s="114" t="str">
        <f>IF($D$7="前期","6月","12月")</f>
        <v>12月</v>
      </c>
      <c r="O55" s="114" t="str">
        <f>IF($D$7="前期","7月","1月")</f>
        <v>1月</v>
      </c>
      <c r="P55" s="114" t="str">
        <f>IF($D$7="前期","8月","2月")</f>
        <v>2月</v>
      </c>
      <c r="Q55" s="115" t="s">
        <v>9</v>
      </c>
    </row>
    <row r="56" spans="1:19" ht="19.5" customHeight="1" thickBot="1">
      <c r="A56" s="164" t="s">
        <v>15</v>
      </c>
      <c r="B56" s="175" t="s">
        <v>114</v>
      </c>
      <c r="C56" s="176"/>
      <c r="D56" s="176"/>
      <c r="E56" s="176"/>
      <c r="F56" s="176"/>
      <c r="G56" s="176"/>
      <c r="H56" s="176"/>
      <c r="I56" s="176"/>
      <c r="J56" s="177"/>
      <c r="K56" s="91"/>
      <c r="L56" s="91"/>
      <c r="M56" s="91"/>
      <c r="N56" s="91"/>
      <c r="O56" s="91"/>
      <c r="P56" s="92"/>
      <c r="Q56" s="19">
        <f>SUM(K56:P56)</f>
        <v>0</v>
      </c>
      <c r="R56" s="116" t="s">
        <v>17</v>
      </c>
    </row>
    <row r="57" spans="1:19" ht="19.5" customHeight="1" thickBot="1">
      <c r="A57" s="165"/>
      <c r="B57" s="93" t="s">
        <v>111</v>
      </c>
      <c r="C57" s="94"/>
      <c r="D57" s="94"/>
      <c r="E57" s="94"/>
      <c r="F57" s="94"/>
      <c r="G57" s="94"/>
      <c r="H57" s="95"/>
      <c r="I57" s="95"/>
      <c r="J57" s="96"/>
      <c r="K57" s="91"/>
      <c r="L57" s="91"/>
      <c r="M57" s="91"/>
      <c r="N57" s="91"/>
      <c r="O57" s="91"/>
      <c r="P57" s="92"/>
      <c r="Q57" s="19">
        <f>SUM(K57:P57)</f>
        <v>0</v>
      </c>
      <c r="R57" s="116" t="s">
        <v>18</v>
      </c>
    </row>
    <row r="58" spans="1:19" ht="17.25" customHeight="1">
      <c r="A58" s="165"/>
      <c r="B58" s="169" t="s">
        <v>12</v>
      </c>
      <c r="C58" s="170"/>
      <c r="D58" s="170"/>
      <c r="E58" s="170"/>
      <c r="F58" s="170"/>
      <c r="G58" s="171"/>
      <c r="H58" s="172"/>
      <c r="I58" s="173"/>
      <c r="J58" s="173"/>
      <c r="K58" s="173"/>
      <c r="L58" s="173"/>
      <c r="M58" s="173"/>
      <c r="N58" s="173"/>
      <c r="O58" s="173"/>
      <c r="P58" s="173"/>
      <c r="Q58" s="174"/>
    </row>
    <row r="59" spans="1:19" ht="17.25" customHeight="1">
      <c r="A59" s="165"/>
      <c r="B59" s="161" t="s">
        <v>29</v>
      </c>
      <c r="C59" s="162"/>
      <c r="D59" s="162"/>
      <c r="E59" s="162"/>
      <c r="F59" s="162"/>
      <c r="G59" s="163"/>
      <c r="H59" s="167"/>
      <c r="I59" s="168"/>
      <c r="J59" s="168"/>
      <c r="K59" s="168"/>
      <c r="L59" s="168"/>
      <c r="M59" s="168"/>
      <c r="N59" s="168"/>
      <c r="O59" s="168"/>
      <c r="P59" s="168"/>
      <c r="Q59" s="188"/>
    </row>
    <row r="60" spans="1:19" ht="17.25" customHeight="1">
      <c r="A60" s="165"/>
      <c r="B60" s="97" t="s">
        <v>30</v>
      </c>
      <c r="C60" s="98" t="s">
        <v>31</v>
      </c>
      <c r="D60" s="98"/>
      <c r="E60" s="98"/>
      <c r="F60" s="98"/>
      <c r="G60" s="99"/>
      <c r="H60" s="167"/>
      <c r="I60" s="168"/>
      <c r="J60" s="168"/>
      <c r="K60" s="168"/>
      <c r="L60" s="168"/>
      <c r="M60" s="168"/>
      <c r="N60" s="118" t="s">
        <v>34</v>
      </c>
      <c r="O60" s="147"/>
      <c r="P60" s="147"/>
      <c r="Q60" s="120" t="s">
        <v>35</v>
      </c>
    </row>
    <row r="61" spans="1:19" ht="17.25" customHeight="1">
      <c r="A61" s="165"/>
      <c r="B61" s="100" t="s">
        <v>32</v>
      </c>
      <c r="C61" s="101" t="s">
        <v>33</v>
      </c>
      <c r="D61" s="98"/>
      <c r="E61" s="98"/>
      <c r="F61" s="98"/>
      <c r="G61" s="99"/>
      <c r="H61" s="167"/>
      <c r="I61" s="168"/>
      <c r="J61" s="168"/>
      <c r="K61" s="168"/>
      <c r="L61" s="168"/>
      <c r="M61" s="168"/>
      <c r="N61" s="118" t="s">
        <v>34</v>
      </c>
      <c r="O61" s="147"/>
      <c r="P61" s="147"/>
      <c r="Q61" s="120" t="s">
        <v>35</v>
      </c>
    </row>
    <row r="62" spans="1:19" ht="17.25" customHeight="1" thickBot="1">
      <c r="A62" s="165"/>
      <c r="B62" s="102" t="s">
        <v>32</v>
      </c>
      <c r="C62" s="103" t="s">
        <v>168</v>
      </c>
      <c r="D62" s="104"/>
      <c r="E62" s="104"/>
      <c r="F62" s="104"/>
      <c r="G62" s="105"/>
      <c r="H62" s="156"/>
      <c r="I62" s="157"/>
      <c r="J62" s="157"/>
      <c r="K62" s="157"/>
      <c r="L62" s="157"/>
      <c r="M62" s="157"/>
      <c r="N62" s="119" t="s">
        <v>34</v>
      </c>
      <c r="O62" s="158"/>
      <c r="P62" s="159"/>
      <c r="Q62" s="121" t="s">
        <v>35</v>
      </c>
    </row>
    <row r="63" spans="1:19" ht="19.5" customHeight="1" thickBot="1">
      <c r="A63" s="165"/>
      <c r="B63" s="106" t="s">
        <v>115</v>
      </c>
      <c r="C63" s="95"/>
      <c r="D63" s="95"/>
      <c r="E63" s="95"/>
      <c r="F63" s="95"/>
      <c r="G63" s="95"/>
      <c r="H63" s="95"/>
      <c r="I63" s="95"/>
      <c r="J63" s="95"/>
      <c r="K63" s="95"/>
      <c r="L63" s="95"/>
      <c r="M63" s="95"/>
      <c r="N63" s="148" t="s">
        <v>13</v>
      </c>
      <c r="O63" s="148"/>
      <c r="P63" s="149" t="str">
        <f>IF(Q56=0,"-",ROUNDUP(Q57/Q56,4))</f>
        <v>-</v>
      </c>
      <c r="Q63" s="150"/>
    </row>
    <row r="64" spans="1:19" ht="26.25" customHeight="1" thickBot="1">
      <c r="A64" s="166"/>
      <c r="B64" s="153" t="s">
        <v>116</v>
      </c>
      <c r="C64" s="154"/>
      <c r="D64" s="154"/>
      <c r="E64" s="154"/>
      <c r="F64" s="154"/>
      <c r="G64" s="154"/>
      <c r="H64" s="154"/>
      <c r="I64" s="154"/>
      <c r="J64" s="154"/>
      <c r="K64" s="154"/>
      <c r="L64" s="154"/>
      <c r="M64" s="154"/>
      <c r="N64" s="154"/>
      <c r="O64" s="155"/>
      <c r="P64" s="151"/>
      <c r="Q64" s="152"/>
    </row>
    <row r="65" spans="1:19" ht="11.25" customHeight="1" thickBot="1">
      <c r="A65" s="74"/>
      <c r="B65" s="75"/>
      <c r="C65" s="72"/>
      <c r="D65" s="72"/>
      <c r="E65" s="72"/>
      <c r="F65" s="72"/>
      <c r="G65" s="72"/>
      <c r="H65" s="72"/>
      <c r="I65" s="72"/>
      <c r="J65" s="72"/>
      <c r="K65" s="72"/>
      <c r="L65" s="72"/>
      <c r="M65" s="72"/>
      <c r="N65" s="72"/>
      <c r="O65" s="72"/>
      <c r="P65" s="68"/>
      <c r="Q65" s="69"/>
      <c r="R65" s="73"/>
      <c r="S65" s="73"/>
    </row>
    <row r="66" spans="1:19" ht="22.5" customHeight="1" thickBot="1">
      <c r="A66" s="160" t="s">
        <v>145</v>
      </c>
      <c r="B66" s="144"/>
      <c r="C66" s="144" t="s">
        <v>140</v>
      </c>
      <c r="D66" s="144"/>
      <c r="E66" s="113">
        <f>$B$7</f>
        <v>6</v>
      </c>
      <c r="F66" s="113" t="s">
        <v>146</v>
      </c>
      <c r="G66" s="144" t="str">
        <f>$D$7</f>
        <v>後期</v>
      </c>
      <c r="H66" s="144"/>
      <c r="I66" s="145"/>
      <c r="J66" s="146"/>
      <c r="K66" s="114" t="str">
        <f>IF($D$7="前期","3月","9月")</f>
        <v>9月</v>
      </c>
      <c r="L66" s="114" t="str">
        <f>IF($D$7="前期","4月","10月")</f>
        <v>10月</v>
      </c>
      <c r="M66" s="114" t="str">
        <f>IF($D$7="前期","5月","11月")</f>
        <v>11月</v>
      </c>
      <c r="N66" s="114" t="str">
        <f>IF($D$7="前期","6月","12月")</f>
        <v>12月</v>
      </c>
      <c r="O66" s="114" t="str">
        <f>IF($D$7="前期","7月","1月")</f>
        <v>1月</v>
      </c>
      <c r="P66" s="114" t="str">
        <f>IF($D$7="前期","8月","2月")</f>
        <v>2月</v>
      </c>
      <c r="Q66" s="115" t="s">
        <v>9</v>
      </c>
    </row>
    <row r="67" spans="1:19" ht="19.5" customHeight="1" thickBot="1">
      <c r="A67" s="164" t="s">
        <v>129</v>
      </c>
      <c r="B67" s="181" t="s">
        <v>132</v>
      </c>
      <c r="C67" s="182"/>
      <c r="D67" s="182"/>
      <c r="E67" s="182"/>
      <c r="F67" s="182"/>
      <c r="G67" s="182"/>
      <c r="H67" s="182"/>
      <c r="I67" s="182"/>
      <c r="J67" s="183"/>
      <c r="K67" s="91"/>
      <c r="L67" s="91"/>
      <c r="M67" s="91"/>
      <c r="N67" s="91"/>
      <c r="O67" s="91"/>
      <c r="P67" s="92"/>
      <c r="Q67" s="19">
        <f>SUM(K67:P67)</f>
        <v>0</v>
      </c>
      <c r="R67" s="116" t="s">
        <v>17</v>
      </c>
    </row>
    <row r="68" spans="1:19" ht="19.5" customHeight="1" thickBot="1">
      <c r="A68" s="165"/>
      <c r="B68" s="93" t="s">
        <v>111</v>
      </c>
      <c r="C68" s="94"/>
      <c r="D68" s="94"/>
      <c r="E68" s="94"/>
      <c r="F68" s="94"/>
      <c r="G68" s="94"/>
      <c r="H68" s="95"/>
      <c r="I68" s="95"/>
      <c r="J68" s="96"/>
      <c r="K68" s="91"/>
      <c r="L68" s="91"/>
      <c r="M68" s="91"/>
      <c r="N68" s="91"/>
      <c r="O68" s="91"/>
      <c r="P68" s="92"/>
      <c r="Q68" s="19">
        <f>SUM(K68:P68)</f>
        <v>0</v>
      </c>
      <c r="R68" s="116" t="s">
        <v>18</v>
      </c>
    </row>
    <row r="69" spans="1:19" ht="17.25" customHeight="1">
      <c r="A69" s="165"/>
      <c r="B69" s="169" t="s">
        <v>12</v>
      </c>
      <c r="C69" s="170"/>
      <c r="D69" s="170"/>
      <c r="E69" s="170"/>
      <c r="F69" s="170"/>
      <c r="G69" s="171"/>
      <c r="H69" s="172"/>
      <c r="I69" s="173"/>
      <c r="J69" s="173"/>
      <c r="K69" s="173"/>
      <c r="L69" s="173"/>
      <c r="M69" s="173"/>
      <c r="N69" s="173"/>
      <c r="O69" s="173"/>
      <c r="P69" s="173"/>
      <c r="Q69" s="174"/>
    </row>
    <row r="70" spans="1:19" ht="17.25" customHeight="1">
      <c r="A70" s="165"/>
      <c r="B70" s="161" t="s">
        <v>29</v>
      </c>
      <c r="C70" s="162"/>
      <c r="D70" s="162"/>
      <c r="E70" s="162"/>
      <c r="F70" s="162"/>
      <c r="G70" s="163"/>
      <c r="H70" s="167"/>
      <c r="I70" s="168"/>
      <c r="J70" s="168"/>
      <c r="K70" s="168"/>
      <c r="L70" s="168"/>
      <c r="M70" s="168"/>
      <c r="N70" s="168"/>
      <c r="O70" s="168"/>
      <c r="P70" s="168"/>
      <c r="Q70" s="188"/>
    </row>
    <row r="71" spans="1:19" ht="17.25" customHeight="1">
      <c r="A71" s="165"/>
      <c r="B71" s="97" t="s">
        <v>30</v>
      </c>
      <c r="C71" s="98" t="s">
        <v>31</v>
      </c>
      <c r="D71" s="98"/>
      <c r="E71" s="98"/>
      <c r="F71" s="98"/>
      <c r="G71" s="99"/>
      <c r="H71" s="167"/>
      <c r="I71" s="168"/>
      <c r="J71" s="168"/>
      <c r="K71" s="168"/>
      <c r="L71" s="168"/>
      <c r="M71" s="168"/>
      <c r="N71" s="118" t="s">
        <v>34</v>
      </c>
      <c r="O71" s="147"/>
      <c r="P71" s="147"/>
      <c r="Q71" s="120" t="s">
        <v>35</v>
      </c>
    </row>
    <row r="72" spans="1:19" ht="17.25" customHeight="1">
      <c r="A72" s="165"/>
      <c r="B72" s="100" t="s">
        <v>32</v>
      </c>
      <c r="C72" s="107" t="s">
        <v>33</v>
      </c>
      <c r="D72" s="108"/>
      <c r="E72" s="108"/>
      <c r="F72" s="108"/>
      <c r="G72" s="109"/>
      <c r="H72" s="184"/>
      <c r="I72" s="185"/>
      <c r="J72" s="185"/>
      <c r="K72" s="185"/>
      <c r="L72" s="185"/>
      <c r="M72" s="185"/>
      <c r="N72" s="119" t="s">
        <v>34</v>
      </c>
      <c r="O72" s="180"/>
      <c r="P72" s="180"/>
      <c r="Q72" s="121" t="s">
        <v>35</v>
      </c>
    </row>
    <row r="73" spans="1:19" ht="17.25" customHeight="1" thickBot="1">
      <c r="A73" s="165"/>
      <c r="B73" s="102" t="s">
        <v>32</v>
      </c>
      <c r="C73" s="110" t="s">
        <v>168</v>
      </c>
      <c r="D73" s="111"/>
      <c r="E73" s="111"/>
      <c r="F73" s="111"/>
      <c r="G73" s="112"/>
      <c r="H73" s="178"/>
      <c r="I73" s="179"/>
      <c r="J73" s="179"/>
      <c r="K73" s="179"/>
      <c r="L73" s="179"/>
      <c r="M73" s="179"/>
      <c r="N73" s="123" t="s">
        <v>34</v>
      </c>
      <c r="O73" s="180"/>
      <c r="P73" s="180"/>
      <c r="Q73" s="122" t="s">
        <v>35</v>
      </c>
    </row>
    <row r="74" spans="1:19" ht="19.5" customHeight="1" thickBot="1">
      <c r="A74" s="165"/>
      <c r="B74" s="106" t="s">
        <v>115</v>
      </c>
      <c r="C74" s="95"/>
      <c r="D74" s="95"/>
      <c r="E74" s="95"/>
      <c r="F74" s="95"/>
      <c r="G74" s="95"/>
      <c r="H74" s="95"/>
      <c r="I74" s="95"/>
      <c r="J74" s="95"/>
      <c r="K74" s="95"/>
      <c r="L74" s="95"/>
      <c r="M74" s="95"/>
      <c r="N74" s="148" t="s">
        <v>13</v>
      </c>
      <c r="O74" s="148"/>
      <c r="P74" s="149" t="str">
        <f>IF(Q67=0,"-",ROUNDUP(Q68/Q67,4))</f>
        <v>-</v>
      </c>
      <c r="Q74" s="150"/>
    </row>
    <row r="75" spans="1:19" ht="25.5" customHeight="1" thickBot="1">
      <c r="A75" s="166"/>
      <c r="B75" s="153" t="s">
        <v>116</v>
      </c>
      <c r="C75" s="154"/>
      <c r="D75" s="154"/>
      <c r="E75" s="154"/>
      <c r="F75" s="154"/>
      <c r="G75" s="154"/>
      <c r="H75" s="154"/>
      <c r="I75" s="154"/>
      <c r="J75" s="154"/>
      <c r="K75" s="154"/>
      <c r="L75" s="154"/>
      <c r="M75" s="154"/>
      <c r="N75" s="154"/>
      <c r="O75" s="155"/>
      <c r="P75" s="151"/>
      <c r="Q75" s="152"/>
    </row>
    <row r="76" spans="1:19" ht="11.25" customHeight="1">
      <c r="A76" s="70"/>
      <c r="B76" s="71"/>
      <c r="C76" s="71"/>
      <c r="D76" s="71"/>
      <c r="E76" s="71"/>
      <c r="F76" s="71"/>
      <c r="G76" s="71"/>
      <c r="H76" s="71"/>
      <c r="I76" s="71"/>
      <c r="J76" s="72"/>
      <c r="K76" s="72"/>
      <c r="L76" s="72"/>
      <c r="M76" s="72"/>
      <c r="N76" s="72"/>
      <c r="O76" s="72"/>
      <c r="P76" s="68"/>
      <c r="Q76" s="68"/>
      <c r="R76" s="73"/>
      <c r="S76" s="73"/>
    </row>
    <row r="77" spans="1:19" ht="22.5" customHeight="1" thickBot="1">
      <c r="A77" s="160" t="s">
        <v>145</v>
      </c>
      <c r="B77" s="144"/>
      <c r="C77" s="144" t="s">
        <v>140</v>
      </c>
      <c r="D77" s="144"/>
      <c r="E77" s="113">
        <f>$B$7</f>
        <v>6</v>
      </c>
      <c r="F77" s="113" t="s">
        <v>146</v>
      </c>
      <c r="G77" s="144" t="str">
        <f>$D$7</f>
        <v>後期</v>
      </c>
      <c r="H77" s="144"/>
      <c r="I77" s="145"/>
      <c r="J77" s="146"/>
      <c r="K77" s="114" t="str">
        <f>IF($D$7="前期","3月","9月")</f>
        <v>9月</v>
      </c>
      <c r="L77" s="114" t="str">
        <f>IF($D$7="前期","4月","10月")</f>
        <v>10月</v>
      </c>
      <c r="M77" s="114" t="str">
        <f>IF($D$7="前期","5月","11月")</f>
        <v>11月</v>
      </c>
      <c r="N77" s="114" t="str">
        <f>IF($D$7="前期","6月","12月")</f>
        <v>12月</v>
      </c>
      <c r="O77" s="114" t="str">
        <f>IF($D$7="前期","7月","1月")</f>
        <v>1月</v>
      </c>
      <c r="P77" s="114" t="str">
        <f>IF($D$7="前期","8月","2月")</f>
        <v>2月</v>
      </c>
      <c r="Q77" s="115" t="s">
        <v>9</v>
      </c>
    </row>
    <row r="78" spans="1:19" ht="19.5" customHeight="1" thickBot="1">
      <c r="A78" s="164" t="s">
        <v>16</v>
      </c>
      <c r="B78" s="181" t="s">
        <v>113</v>
      </c>
      <c r="C78" s="182"/>
      <c r="D78" s="182"/>
      <c r="E78" s="182"/>
      <c r="F78" s="182"/>
      <c r="G78" s="182"/>
      <c r="H78" s="182"/>
      <c r="I78" s="182"/>
      <c r="J78" s="183"/>
      <c r="K78" s="91"/>
      <c r="L78" s="91"/>
      <c r="M78" s="91"/>
      <c r="N78" s="91"/>
      <c r="O78" s="91"/>
      <c r="P78" s="92"/>
      <c r="Q78" s="19">
        <f>SUM(K78:P78)</f>
        <v>0</v>
      </c>
      <c r="R78" s="116" t="s">
        <v>17</v>
      </c>
    </row>
    <row r="79" spans="1:19" ht="19.5" customHeight="1" thickBot="1">
      <c r="A79" s="165"/>
      <c r="B79" s="93" t="s">
        <v>111</v>
      </c>
      <c r="C79" s="94"/>
      <c r="D79" s="94"/>
      <c r="E79" s="94"/>
      <c r="F79" s="94"/>
      <c r="G79" s="94"/>
      <c r="H79" s="95"/>
      <c r="I79" s="95"/>
      <c r="J79" s="96"/>
      <c r="K79" s="91"/>
      <c r="L79" s="91"/>
      <c r="M79" s="91"/>
      <c r="N79" s="91"/>
      <c r="O79" s="91"/>
      <c r="P79" s="92"/>
      <c r="Q79" s="19">
        <f>SUM(K79:P79)</f>
        <v>0</v>
      </c>
      <c r="R79" s="116" t="s">
        <v>18</v>
      </c>
    </row>
    <row r="80" spans="1:19" ht="17.25" customHeight="1">
      <c r="A80" s="165"/>
      <c r="B80" s="169" t="s">
        <v>12</v>
      </c>
      <c r="C80" s="170"/>
      <c r="D80" s="170"/>
      <c r="E80" s="170"/>
      <c r="F80" s="170"/>
      <c r="G80" s="171"/>
      <c r="H80" s="172"/>
      <c r="I80" s="173"/>
      <c r="J80" s="173"/>
      <c r="K80" s="173"/>
      <c r="L80" s="173"/>
      <c r="M80" s="173"/>
      <c r="N80" s="173"/>
      <c r="O80" s="173"/>
      <c r="P80" s="173"/>
      <c r="Q80" s="174"/>
    </row>
    <row r="81" spans="1:18" ht="17.25" customHeight="1">
      <c r="A81" s="165"/>
      <c r="B81" s="161" t="s">
        <v>29</v>
      </c>
      <c r="C81" s="162"/>
      <c r="D81" s="162"/>
      <c r="E81" s="162"/>
      <c r="F81" s="162"/>
      <c r="G81" s="163"/>
      <c r="H81" s="167"/>
      <c r="I81" s="168"/>
      <c r="J81" s="168"/>
      <c r="K81" s="168"/>
      <c r="L81" s="168"/>
      <c r="M81" s="168"/>
      <c r="N81" s="168"/>
      <c r="O81" s="168"/>
      <c r="P81" s="168"/>
      <c r="Q81" s="188"/>
    </row>
    <row r="82" spans="1:18" ht="17.25" customHeight="1">
      <c r="A82" s="165"/>
      <c r="B82" s="97" t="s">
        <v>30</v>
      </c>
      <c r="C82" s="98" t="s">
        <v>31</v>
      </c>
      <c r="D82" s="98"/>
      <c r="E82" s="98"/>
      <c r="F82" s="98"/>
      <c r="G82" s="99"/>
      <c r="H82" s="167"/>
      <c r="I82" s="168"/>
      <c r="J82" s="168"/>
      <c r="K82" s="168"/>
      <c r="L82" s="168"/>
      <c r="M82" s="168"/>
      <c r="N82" s="118" t="s">
        <v>34</v>
      </c>
      <c r="O82" s="147"/>
      <c r="P82" s="147"/>
      <c r="Q82" s="120" t="s">
        <v>35</v>
      </c>
    </row>
    <row r="83" spans="1:18" ht="17.25" customHeight="1">
      <c r="A83" s="165"/>
      <c r="B83" s="100" t="s">
        <v>32</v>
      </c>
      <c r="C83" s="107" t="s">
        <v>33</v>
      </c>
      <c r="D83" s="108"/>
      <c r="E83" s="108"/>
      <c r="F83" s="108"/>
      <c r="G83" s="109"/>
      <c r="H83" s="184"/>
      <c r="I83" s="185"/>
      <c r="J83" s="185"/>
      <c r="K83" s="185"/>
      <c r="L83" s="185"/>
      <c r="M83" s="185"/>
      <c r="N83" s="119" t="s">
        <v>34</v>
      </c>
      <c r="O83" s="180"/>
      <c r="P83" s="180"/>
      <c r="Q83" s="121" t="s">
        <v>35</v>
      </c>
    </row>
    <row r="84" spans="1:18" ht="17.25" customHeight="1" thickBot="1">
      <c r="A84" s="165"/>
      <c r="B84" s="102" t="s">
        <v>32</v>
      </c>
      <c r="C84" s="110" t="s">
        <v>168</v>
      </c>
      <c r="D84" s="111"/>
      <c r="E84" s="111"/>
      <c r="F84" s="111"/>
      <c r="G84" s="112"/>
      <c r="H84" s="178"/>
      <c r="I84" s="179"/>
      <c r="J84" s="179"/>
      <c r="K84" s="179"/>
      <c r="L84" s="179"/>
      <c r="M84" s="179"/>
      <c r="N84" s="123" t="s">
        <v>34</v>
      </c>
      <c r="O84" s="180"/>
      <c r="P84" s="180"/>
      <c r="Q84" s="122" t="s">
        <v>35</v>
      </c>
    </row>
    <row r="85" spans="1:18" ht="19.5" customHeight="1" thickBot="1">
      <c r="A85" s="165"/>
      <c r="B85" s="106" t="s">
        <v>115</v>
      </c>
      <c r="C85" s="95"/>
      <c r="D85" s="95"/>
      <c r="E85" s="95"/>
      <c r="F85" s="95"/>
      <c r="G85" s="95"/>
      <c r="H85" s="95"/>
      <c r="I85" s="95"/>
      <c r="J85" s="95"/>
      <c r="K85" s="95"/>
      <c r="L85" s="95"/>
      <c r="M85" s="95"/>
      <c r="N85" s="148" t="s">
        <v>13</v>
      </c>
      <c r="O85" s="148"/>
      <c r="P85" s="149" t="str">
        <f>IF(Q78=0,"-",ROUNDUP(Q79/Q78,4))</f>
        <v>-</v>
      </c>
      <c r="Q85" s="150"/>
    </row>
    <row r="86" spans="1:18" ht="25.5" customHeight="1" thickBot="1">
      <c r="A86" s="166"/>
      <c r="B86" s="153" t="s">
        <v>116</v>
      </c>
      <c r="C86" s="154"/>
      <c r="D86" s="154"/>
      <c r="E86" s="154"/>
      <c r="F86" s="154"/>
      <c r="G86" s="154"/>
      <c r="H86" s="154"/>
      <c r="I86" s="154"/>
      <c r="J86" s="154"/>
      <c r="K86" s="154"/>
      <c r="L86" s="154"/>
      <c r="M86" s="154"/>
      <c r="N86" s="154"/>
      <c r="O86" s="155"/>
      <c r="P86" s="151"/>
      <c r="Q86" s="152"/>
    </row>
    <row r="87" spans="1:18" ht="42.75" customHeight="1">
      <c r="A87" s="281" t="s">
        <v>173</v>
      </c>
      <c r="B87" s="281"/>
      <c r="C87" s="281"/>
      <c r="D87" s="281"/>
      <c r="E87" s="281"/>
      <c r="F87" s="281"/>
      <c r="G87" s="281"/>
      <c r="H87" s="281"/>
      <c r="I87" s="281"/>
      <c r="J87" s="281"/>
      <c r="K87" s="281"/>
      <c r="L87" s="281"/>
      <c r="M87" s="281"/>
      <c r="N87" s="281"/>
      <c r="O87" s="281"/>
      <c r="P87" s="281"/>
      <c r="Q87" s="281"/>
      <c r="R87" s="281"/>
    </row>
    <row r="88" spans="1:18" customFormat="1" ht="17.25" customHeight="1">
      <c r="A88" s="261" t="s">
        <v>174</v>
      </c>
      <c r="B88" s="262"/>
      <c r="C88" s="262"/>
      <c r="D88" s="262"/>
      <c r="E88" s="262"/>
      <c r="F88" s="262"/>
      <c r="G88" s="262"/>
      <c r="H88" s="262"/>
      <c r="I88" s="262"/>
      <c r="J88" s="262"/>
      <c r="K88" s="262"/>
      <c r="L88" s="262"/>
      <c r="M88" s="262"/>
      <c r="N88" s="262"/>
      <c r="O88" s="263"/>
    </row>
    <row r="89" spans="1:18" customFormat="1" ht="17.25" customHeight="1">
      <c r="A89" s="124" t="s">
        <v>169</v>
      </c>
      <c r="B89" s="125"/>
      <c r="C89" s="125"/>
      <c r="D89" s="125"/>
      <c r="E89" s="126"/>
      <c r="F89" s="278"/>
      <c r="G89" s="279"/>
      <c r="H89" s="279"/>
      <c r="I89" s="279"/>
      <c r="J89" s="279"/>
      <c r="K89" s="279"/>
      <c r="L89" s="127" t="s">
        <v>34</v>
      </c>
      <c r="M89" s="280"/>
      <c r="N89" s="280"/>
      <c r="O89" s="131" t="s">
        <v>35</v>
      </c>
    </row>
    <row r="90" spans="1:18" customFormat="1" ht="17.25" customHeight="1">
      <c r="A90" s="128" t="s">
        <v>170</v>
      </c>
      <c r="B90" s="98"/>
      <c r="C90" s="98"/>
      <c r="D90" s="98"/>
      <c r="E90" s="99"/>
      <c r="F90" s="167"/>
      <c r="G90" s="168"/>
      <c r="H90" s="168"/>
      <c r="I90" s="168"/>
      <c r="J90" s="168"/>
      <c r="K90" s="168"/>
      <c r="L90" s="118" t="s">
        <v>34</v>
      </c>
      <c r="M90" s="147"/>
      <c r="N90" s="147"/>
      <c r="O90" s="120" t="s">
        <v>35</v>
      </c>
    </row>
    <row r="91" spans="1:18" customFormat="1" ht="17.25" customHeight="1">
      <c r="A91" s="129" t="s">
        <v>171</v>
      </c>
      <c r="B91" s="104"/>
      <c r="C91" s="104"/>
      <c r="D91" s="104"/>
      <c r="E91" s="105"/>
      <c r="F91" s="156"/>
      <c r="G91" s="157"/>
      <c r="H91" s="157"/>
      <c r="I91" s="157"/>
      <c r="J91" s="157"/>
      <c r="K91" s="157"/>
      <c r="L91" s="130" t="s">
        <v>34</v>
      </c>
      <c r="M91" s="158"/>
      <c r="N91" s="158"/>
      <c r="O91" s="132" t="s">
        <v>35</v>
      </c>
    </row>
    <row r="92" spans="1:18" customFormat="1" ht="17.25" customHeight="1">
      <c r="A92" s="4"/>
      <c r="B92" s="4"/>
      <c r="C92" s="4"/>
      <c r="D92" s="4"/>
      <c r="E92" s="4"/>
      <c r="F92" s="4"/>
      <c r="G92" s="4"/>
      <c r="H92" s="4"/>
      <c r="I92" s="4"/>
      <c r="J92" s="4"/>
      <c r="K92" s="4"/>
      <c r="L92" s="4"/>
      <c r="M92" s="4"/>
      <c r="N92" s="4"/>
      <c r="O92" s="4"/>
    </row>
    <row r="93" spans="1:18" customFormat="1" ht="17.25" customHeight="1">
      <c r="A93" s="261" t="s">
        <v>178</v>
      </c>
      <c r="B93" s="262"/>
      <c r="C93" s="262"/>
      <c r="D93" s="262"/>
      <c r="E93" s="262"/>
      <c r="F93" s="262"/>
      <c r="G93" s="262"/>
      <c r="H93" s="262"/>
      <c r="I93" s="262"/>
      <c r="J93" s="262"/>
      <c r="K93" s="262"/>
      <c r="L93" s="262"/>
      <c r="M93" s="262"/>
      <c r="N93" s="262"/>
      <c r="O93" s="263"/>
    </row>
    <row r="94" spans="1:18" customFormat="1" ht="17.25" customHeight="1">
      <c r="A94" s="124" t="s">
        <v>169</v>
      </c>
      <c r="B94" s="125"/>
      <c r="C94" s="125"/>
      <c r="D94" s="125"/>
      <c r="E94" s="126"/>
      <c r="F94" s="278"/>
      <c r="G94" s="279"/>
      <c r="H94" s="279"/>
      <c r="I94" s="279"/>
      <c r="J94" s="279"/>
      <c r="K94" s="279"/>
      <c r="L94" s="127" t="s">
        <v>34</v>
      </c>
      <c r="M94" s="280"/>
      <c r="N94" s="280"/>
      <c r="O94" s="131" t="s">
        <v>35</v>
      </c>
    </row>
    <row r="95" spans="1:18" customFormat="1" ht="17.25" customHeight="1">
      <c r="A95" s="128" t="s">
        <v>170</v>
      </c>
      <c r="B95" s="98"/>
      <c r="C95" s="98"/>
      <c r="D95" s="98"/>
      <c r="E95" s="99"/>
      <c r="F95" s="167"/>
      <c r="G95" s="168"/>
      <c r="H95" s="168"/>
      <c r="I95" s="168"/>
      <c r="J95" s="168"/>
      <c r="K95" s="168"/>
      <c r="L95" s="118" t="s">
        <v>34</v>
      </c>
      <c r="M95" s="147"/>
      <c r="N95" s="147"/>
      <c r="O95" s="120" t="s">
        <v>35</v>
      </c>
    </row>
    <row r="96" spans="1:18" customFormat="1" ht="17.25" customHeight="1">
      <c r="A96" s="129" t="s">
        <v>171</v>
      </c>
      <c r="B96" s="104"/>
      <c r="C96" s="104"/>
      <c r="D96" s="104"/>
      <c r="E96" s="105"/>
      <c r="F96" s="178"/>
      <c r="G96" s="179"/>
      <c r="H96" s="179"/>
      <c r="I96" s="179"/>
      <c r="J96" s="179"/>
      <c r="K96" s="179"/>
      <c r="L96" s="130" t="s">
        <v>34</v>
      </c>
      <c r="M96" s="282"/>
      <c r="N96" s="282"/>
      <c r="O96" s="132" t="s">
        <v>35</v>
      </c>
    </row>
    <row r="97" spans="1:15" customFormat="1" ht="17.25" customHeight="1">
      <c r="A97" s="4"/>
      <c r="B97" s="4"/>
      <c r="C97" s="4"/>
      <c r="D97" s="4"/>
      <c r="E97" s="4"/>
      <c r="F97" s="4"/>
      <c r="G97" s="4"/>
      <c r="H97" s="4"/>
      <c r="I97" s="4"/>
      <c r="J97" s="4"/>
      <c r="K97" s="4"/>
      <c r="L97" s="4"/>
      <c r="M97" s="4"/>
      <c r="N97" s="4"/>
      <c r="O97" s="4"/>
    </row>
    <row r="98" spans="1:15" customFormat="1" ht="17.25" customHeight="1">
      <c r="A98" s="261" t="s">
        <v>175</v>
      </c>
      <c r="B98" s="262"/>
      <c r="C98" s="262"/>
      <c r="D98" s="262"/>
      <c r="E98" s="262"/>
      <c r="F98" s="262"/>
      <c r="G98" s="262"/>
      <c r="H98" s="262"/>
      <c r="I98" s="262"/>
      <c r="J98" s="262"/>
      <c r="K98" s="262"/>
      <c r="L98" s="262"/>
      <c r="M98" s="262"/>
      <c r="N98" s="262"/>
      <c r="O98" s="263"/>
    </row>
    <row r="99" spans="1:15" customFormat="1" ht="17.25" customHeight="1">
      <c r="A99" s="124" t="s">
        <v>169</v>
      </c>
      <c r="B99" s="125"/>
      <c r="C99" s="125"/>
      <c r="D99" s="125"/>
      <c r="E99" s="126"/>
      <c r="F99" s="278"/>
      <c r="G99" s="279"/>
      <c r="H99" s="279"/>
      <c r="I99" s="279"/>
      <c r="J99" s="279"/>
      <c r="K99" s="279"/>
      <c r="L99" s="127" t="s">
        <v>34</v>
      </c>
      <c r="M99" s="280"/>
      <c r="N99" s="280"/>
      <c r="O99" s="131" t="s">
        <v>35</v>
      </c>
    </row>
    <row r="100" spans="1:15" customFormat="1" ht="17.25" customHeight="1">
      <c r="A100" s="128" t="s">
        <v>170</v>
      </c>
      <c r="B100" s="98"/>
      <c r="C100" s="98"/>
      <c r="D100" s="98"/>
      <c r="E100" s="99"/>
      <c r="F100" s="167"/>
      <c r="G100" s="168"/>
      <c r="H100" s="168"/>
      <c r="I100" s="168"/>
      <c r="J100" s="168"/>
      <c r="K100" s="168"/>
      <c r="L100" s="118" t="s">
        <v>34</v>
      </c>
      <c r="M100" s="147"/>
      <c r="N100" s="147"/>
      <c r="O100" s="120" t="s">
        <v>35</v>
      </c>
    </row>
    <row r="101" spans="1:15" customFormat="1" ht="17.25" customHeight="1">
      <c r="A101" s="129" t="s">
        <v>171</v>
      </c>
      <c r="B101" s="104"/>
      <c r="C101" s="104"/>
      <c r="D101" s="104"/>
      <c r="E101" s="105"/>
      <c r="F101" s="178"/>
      <c r="G101" s="179"/>
      <c r="H101" s="179"/>
      <c r="I101" s="179"/>
      <c r="J101" s="179"/>
      <c r="K101" s="179"/>
      <c r="L101" s="130" t="s">
        <v>34</v>
      </c>
      <c r="M101" s="282"/>
      <c r="N101" s="282"/>
      <c r="O101" s="132" t="s">
        <v>35</v>
      </c>
    </row>
    <row r="102" spans="1:15" customFormat="1" ht="17.25" customHeight="1">
      <c r="A102" s="4"/>
      <c r="B102" s="4"/>
      <c r="C102" s="4"/>
      <c r="D102" s="4"/>
      <c r="E102" s="4"/>
      <c r="F102" s="4"/>
      <c r="G102" s="4"/>
      <c r="H102" s="4"/>
      <c r="I102" s="4"/>
      <c r="J102" s="4"/>
      <c r="K102" s="4"/>
      <c r="L102" s="4"/>
      <c r="M102" s="4"/>
      <c r="N102" s="4"/>
      <c r="O102" s="4"/>
    </row>
    <row r="103" spans="1:15" customFormat="1" ht="17.25" customHeight="1">
      <c r="A103" s="261" t="s">
        <v>176</v>
      </c>
      <c r="B103" s="262"/>
      <c r="C103" s="262"/>
      <c r="D103" s="262"/>
      <c r="E103" s="262"/>
      <c r="F103" s="262"/>
      <c r="G103" s="262"/>
      <c r="H103" s="262"/>
      <c r="I103" s="262"/>
      <c r="J103" s="262"/>
      <c r="K103" s="262"/>
      <c r="L103" s="262"/>
      <c r="M103" s="262"/>
      <c r="N103" s="262"/>
      <c r="O103" s="263"/>
    </row>
    <row r="104" spans="1:15" customFormat="1" ht="17.25" customHeight="1">
      <c r="A104" s="124" t="s">
        <v>169</v>
      </c>
      <c r="B104" s="125"/>
      <c r="C104" s="125"/>
      <c r="D104" s="125"/>
      <c r="E104" s="126"/>
      <c r="F104" s="278"/>
      <c r="G104" s="279"/>
      <c r="H104" s="279"/>
      <c r="I104" s="279"/>
      <c r="J104" s="279"/>
      <c r="K104" s="279"/>
      <c r="L104" s="127" t="s">
        <v>34</v>
      </c>
      <c r="M104" s="280"/>
      <c r="N104" s="280"/>
      <c r="O104" s="131" t="s">
        <v>35</v>
      </c>
    </row>
    <row r="105" spans="1:15" customFormat="1" ht="17.25" customHeight="1">
      <c r="A105" s="128" t="s">
        <v>170</v>
      </c>
      <c r="B105" s="98"/>
      <c r="C105" s="98"/>
      <c r="D105" s="98"/>
      <c r="E105" s="99"/>
      <c r="F105" s="167"/>
      <c r="G105" s="168"/>
      <c r="H105" s="168"/>
      <c r="I105" s="168"/>
      <c r="J105" s="168"/>
      <c r="K105" s="168"/>
      <c r="L105" s="118" t="s">
        <v>34</v>
      </c>
      <c r="M105" s="147"/>
      <c r="N105" s="147"/>
      <c r="O105" s="120" t="s">
        <v>35</v>
      </c>
    </row>
    <row r="106" spans="1:15" customFormat="1" ht="17.25" customHeight="1">
      <c r="A106" s="129" t="s">
        <v>171</v>
      </c>
      <c r="B106" s="104"/>
      <c r="C106" s="104"/>
      <c r="D106" s="104"/>
      <c r="E106" s="105"/>
      <c r="F106" s="156"/>
      <c r="G106" s="157"/>
      <c r="H106" s="157"/>
      <c r="I106" s="157"/>
      <c r="J106" s="157"/>
      <c r="K106" s="157"/>
      <c r="L106" s="130" t="s">
        <v>34</v>
      </c>
      <c r="M106" s="158"/>
      <c r="N106" s="158"/>
      <c r="O106" s="132" t="s">
        <v>35</v>
      </c>
    </row>
  </sheetData>
  <sheetProtection password="D2FA" sheet="1" selectLockedCells="1"/>
  <mergeCells count="175">
    <mergeCell ref="F105:K105"/>
    <mergeCell ref="M105:N105"/>
    <mergeCell ref="F106:K106"/>
    <mergeCell ref="M106:N106"/>
    <mergeCell ref="A103:O103"/>
    <mergeCell ref="F104:K104"/>
    <mergeCell ref="M104:N104"/>
    <mergeCell ref="F100:K100"/>
    <mergeCell ref="M100:N100"/>
    <mergeCell ref="F101:K101"/>
    <mergeCell ref="M101:N101"/>
    <mergeCell ref="F89:K89"/>
    <mergeCell ref="M89:N89"/>
    <mergeCell ref="A98:O98"/>
    <mergeCell ref="F99:K99"/>
    <mergeCell ref="M99:N99"/>
    <mergeCell ref="A87:R87"/>
    <mergeCell ref="F90:K90"/>
    <mergeCell ref="M90:N90"/>
    <mergeCell ref="F91:K91"/>
    <mergeCell ref="M91:N91"/>
    <mergeCell ref="A93:O93"/>
    <mergeCell ref="F94:K94"/>
    <mergeCell ref="M94:N94"/>
    <mergeCell ref="F95:K95"/>
    <mergeCell ref="M95:N95"/>
    <mergeCell ref="F96:K96"/>
    <mergeCell ref="M96:N96"/>
    <mergeCell ref="A18:C18"/>
    <mergeCell ref="A19:C19"/>
    <mergeCell ref="A20:C20"/>
    <mergeCell ref="G20:I20"/>
    <mergeCell ref="D18:F18"/>
    <mergeCell ref="D20:F20"/>
    <mergeCell ref="J20:L20"/>
    <mergeCell ref="M39:P39"/>
    <mergeCell ref="A88:O88"/>
    <mergeCell ref="A21:C21"/>
    <mergeCell ref="M35:P35"/>
    <mergeCell ref="D21:F21"/>
    <mergeCell ref="G21:I21"/>
    <mergeCell ref="J21:L21"/>
    <mergeCell ref="M21:O21"/>
    <mergeCell ref="P19:R21"/>
    <mergeCell ref="D19:F19"/>
    <mergeCell ref="G19:I19"/>
    <mergeCell ref="J19:L19"/>
    <mergeCell ref="M19:O19"/>
    <mergeCell ref="A24:R24"/>
    <mergeCell ref="A25:R25"/>
    <mergeCell ref="A26:R26"/>
    <mergeCell ref="A27:R27"/>
    <mergeCell ref="A28:R28"/>
    <mergeCell ref="A29:R29"/>
    <mergeCell ref="A31:R33"/>
    <mergeCell ref="M20:O20"/>
    <mergeCell ref="P86:Q86"/>
    <mergeCell ref="B64:O64"/>
    <mergeCell ref="O72:P72"/>
    <mergeCell ref="B59:G59"/>
    <mergeCell ref="H59:Q59"/>
    <mergeCell ref="A55:B55"/>
    <mergeCell ref="C55:D55"/>
    <mergeCell ref="M40:N40"/>
    <mergeCell ref="M41:N41"/>
    <mergeCell ref="B35:L35"/>
    <mergeCell ref="B36:L36"/>
    <mergeCell ref="B37:L37"/>
    <mergeCell ref="B38:L38"/>
    <mergeCell ref="B39:L39"/>
    <mergeCell ref="B40:L40"/>
    <mergeCell ref="B41:L41"/>
    <mergeCell ref="M36:P36"/>
    <mergeCell ref="M37:P37"/>
    <mergeCell ref="M38:P38"/>
    <mergeCell ref="O40:P40"/>
    <mergeCell ref="A16:D16"/>
    <mergeCell ref="L16:R16"/>
    <mergeCell ref="G77:H77"/>
    <mergeCell ref="K5:R5"/>
    <mergeCell ref="E14:R14"/>
    <mergeCell ref="L6:R7"/>
    <mergeCell ref="B7:B8"/>
    <mergeCell ref="D7:E8"/>
    <mergeCell ref="A66:B66"/>
    <mergeCell ref="C66:D66"/>
    <mergeCell ref="G66:H66"/>
    <mergeCell ref="A44:J44"/>
    <mergeCell ref="B45:J45"/>
    <mergeCell ref="A45:A53"/>
    <mergeCell ref="H47:Q47"/>
    <mergeCell ref="B47:G47"/>
    <mergeCell ref="H72:M72"/>
    <mergeCell ref="D42:Q42"/>
    <mergeCell ref="B42:C42"/>
    <mergeCell ref="H48:Q48"/>
    <mergeCell ref="H50:M50"/>
    <mergeCell ref="H49:M49"/>
    <mergeCell ref="O49:P49"/>
    <mergeCell ref="O50:P50"/>
    <mergeCell ref="A1:Q1"/>
    <mergeCell ref="B10:D10"/>
    <mergeCell ref="E10:R10"/>
    <mergeCell ref="A9:A15"/>
    <mergeCell ref="B9:D9"/>
    <mergeCell ref="K15:M15"/>
    <mergeCell ref="B11:D12"/>
    <mergeCell ref="E11:R12"/>
    <mergeCell ref="B13:D14"/>
    <mergeCell ref="N15:R15"/>
    <mergeCell ref="B15:D15"/>
    <mergeCell ref="E15:J15"/>
    <mergeCell ref="K4:R4"/>
    <mergeCell ref="A7:A8"/>
    <mergeCell ref="C7:C8"/>
    <mergeCell ref="O41:P41"/>
    <mergeCell ref="B86:O86"/>
    <mergeCell ref="H82:M82"/>
    <mergeCell ref="O82:P82"/>
    <mergeCell ref="O83:P83"/>
    <mergeCell ref="N74:O74"/>
    <mergeCell ref="P85:Q85"/>
    <mergeCell ref="N85:O85"/>
    <mergeCell ref="B80:G80"/>
    <mergeCell ref="B81:G81"/>
    <mergeCell ref="B75:O75"/>
    <mergeCell ref="A77:B77"/>
    <mergeCell ref="C77:D77"/>
    <mergeCell ref="H81:Q81"/>
    <mergeCell ref="H80:Q80"/>
    <mergeCell ref="A67:A75"/>
    <mergeCell ref="B67:J67"/>
    <mergeCell ref="B69:G69"/>
    <mergeCell ref="H69:Q69"/>
    <mergeCell ref="B70:G70"/>
    <mergeCell ref="H70:Q70"/>
    <mergeCell ref="H71:M71"/>
    <mergeCell ref="P75:Q75"/>
    <mergeCell ref="P74:Q74"/>
    <mergeCell ref="A78:A86"/>
    <mergeCell ref="A56:A64"/>
    <mergeCell ref="P64:Q64"/>
    <mergeCell ref="H61:M61"/>
    <mergeCell ref="N63:O63"/>
    <mergeCell ref="P63:Q63"/>
    <mergeCell ref="O61:P61"/>
    <mergeCell ref="H60:M60"/>
    <mergeCell ref="O60:P60"/>
    <mergeCell ref="B58:G58"/>
    <mergeCell ref="H58:Q58"/>
    <mergeCell ref="B56:J56"/>
    <mergeCell ref="H73:M73"/>
    <mergeCell ref="O73:P73"/>
    <mergeCell ref="H84:M84"/>
    <mergeCell ref="O84:P84"/>
    <mergeCell ref="B78:J78"/>
    <mergeCell ref="H83:M83"/>
    <mergeCell ref="I43:J43"/>
    <mergeCell ref="G55:H55"/>
    <mergeCell ref="I55:J55"/>
    <mergeCell ref="I66:J66"/>
    <mergeCell ref="I77:J77"/>
    <mergeCell ref="O71:P71"/>
    <mergeCell ref="N52:O52"/>
    <mergeCell ref="P52:Q52"/>
    <mergeCell ref="P53:Q53"/>
    <mergeCell ref="B53:O53"/>
    <mergeCell ref="H62:M62"/>
    <mergeCell ref="O62:P62"/>
    <mergeCell ref="H51:M51"/>
    <mergeCell ref="O51:P51"/>
    <mergeCell ref="A43:B43"/>
    <mergeCell ref="C43:D43"/>
    <mergeCell ref="G43:H43"/>
    <mergeCell ref="B48:G48"/>
  </mergeCells>
  <phoneticPr fontId="2"/>
  <conditionalFormatting sqref="P52:Q52">
    <cfRule type="cellIs" dxfId="25" priority="7" operator="equal">
      <formula>"-"</formula>
    </cfRule>
    <cfRule type="cellIs" dxfId="24" priority="35" operator="greaterThan">
      <formula>0.8001</formula>
    </cfRule>
  </conditionalFormatting>
  <conditionalFormatting sqref="P63:Q63">
    <cfRule type="cellIs" dxfId="23" priority="1" operator="equal">
      <formula>"-"</formula>
    </cfRule>
    <cfRule type="cellIs" dxfId="22" priority="2" operator="greaterThan">
      <formula>0.8001</formula>
    </cfRule>
  </conditionalFormatting>
  <conditionalFormatting sqref="P74:Q74">
    <cfRule type="cellIs" dxfId="21" priority="12" operator="equal">
      <formula>"-"</formula>
    </cfRule>
    <cfRule type="cellIs" dxfId="20" priority="33" operator="greaterThan">
      <formula>80</formula>
    </cfRule>
  </conditionalFormatting>
  <conditionalFormatting sqref="P85:Q85">
    <cfRule type="cellIs" dxfId="19" priority="5" operator="equal">
      <formula>"-"</formula>
    </cfRule>
    <cfRule type="cellIs" dxfId="18" priority="32" operator="greaterThan">
      <formula>80</formula>
    </cfRule>
  </conditionalFormatting>
  <conditionalFormatting sqref="M2">
    <cfRule type="cellIs" dxfId="17" priority="30" operator="equal">
      <formula>$W$2</formula>
    </cfRule>
    <cfRule type="cellIs" dxfId="16" priority="31" operator="equal">
      <formula>"’’"</formula>
    </cfRule>
  </conditionalFormatting>
  <conditionalFormatting sqref="Q2 O2">
    <cfRule type="cellIs" dxfId="15" priority="29" operator="equal">
      <formula>$W$2</formula>
    </cfRule>
  </conditionalFormatting>
  <conditionalFormatting sqref="G9:N9">
    <cfRule type="cellIs" dxfId="14" priority="28" operator="equal">
      <formula>$W$2</formula>
    </cfRule>
  </conditionalFormatting>
  <conditionalFormatting sqref="E10:R12">
    <cfRule type="cellIs" dxfId="13" priority="27" operator="equal">
      <formula>$W$2</formula>
    </cfRule>
  </conditionalFormatting>
  <conditionalFormatting sqref="I13 G13">
    <cfRule type="cellIs" dxfId="12" priority="26" operator="equal">
      <formula>$W$2</formula>
    </cfRule>
  </conditionalFormatting>
  <conditionalFormatting sqref="E14">
    <cfRule type="cellIs" dxfId="11" priority="25" operator="equal">
      <formula>$W$2</formula>
    </cfRule>
  </conditionalFormatting>
  <conditionalFormatting sqref="N15:R15 E15:J15">
    <cfRule type="cellIs" dxfId="10" priority="24" operator="equal">
      <formula>$W$2</formula>
    </cfRule>
  </conditionalFormatting>
  <conditionalFormatting sqref="K4:R5">
    <cfRule type="cellIs" dxfId="9" priority="23" operator="equal">
      <formula>$W$2</formula>
    </cfRule>
  </conditionalFormatting>
  <conditionalFormatting sqref="L6:R7">
    <cfRule type="cellIs" dxfId="8" priority="20" operator="equal">
      <formula>$W$2</formula>
    </cfRule>
  </conditionalFormatting>
  <conditionalFormatting sqref="D19:F19">
    <cfRule type="cellIs" dxfId="7" priority="8" operator="equal">
      <formula>"-"</formula>
    </cfRule>
    <cfRule type="cellIs" dxfId="6" priority="17" operator="greaterThan">
      <formula>0.8</formula>
    </cfRule>
  </conditionalFormatting>
  <conditionalFormatting sqref="G19:O19">
    <cfRule type="cellIs" dxfId="5" priority="16" operator="greaterThan">
      <formula>0.8</formula>
    </cfRule>
  </conditionalFormatting>
  <conditionalFormatting sqref="D21:O21">
    <cfRule type="containsText" dxfId="4" priority="14" operator="containsText" text="必要">
      <formula>NOT(ISERROR(SEARCH("必要",D21)))</formula>
    </cfRule>
  </conditionalFormatting>
  <conditionalFormatting sqref="D42:Q42">
    <cfRule type="containsText" dxfId="3" priority="13" operator="containsText" text="入力しないでください。">
      <formula>NOT(ISERROR(SEARCH("入力しないでください。",D42)))</formula>
    </cfRule>
  </conditionalFormatting>
  <conditionalFormatting sqref="J19:L19">
    <cfRule type="cellIs" dxfId="2" priority="11" operator="equal">
      <formula>"-"</formula>
    </cfRule>
  </conditionalFormatting>
  <conditionalFormatting sqref="M19:O19">
    <cfRule type="cellIs" dxfId="1" priority="10" operator="equal">
      <formula>"-"</formula>
    </cfRule>
  </conditionalFormatting>
  <conditionalFormatting sqref="G19:I19">
    <cfRule type="cellIs" dxfId="0" priority="9" operator="equal">
      <formula>"-"</formula>
    </cfRule>
  </conditionalFormatting>
  <dataValidations xWindow="726" yWindow="258" count="10">
    <dataValidation type="list" allowBlank="1" showInputMessage="1" showErrorMessage="1" sqref="P54:Q54 P86 P75">
      <formula1>$T$3:$T$8</formula1>
    </dataValidation>
    <dataValidation type="list" allowBlank="1" showInputMessage="1" showErrorMessage="1" promptTitle="前期・後期" prompt="選択してください" sqref="D7:E8">
      <formula1>$V$2:$V$3</formula1>
    </dataValidation>
    <dataValidation imeMode="off" showInputMessage="1" showErrorMessage="1" sqref="K44:P46"/>
    <dataValidation imeMode="off" allowBlank="1" showInputMessage="1" showErrorMessage="1" sqref="G9:N9 G13 I13 M90:N91 K56:P57 K67:P68 K78:P79 M2 O2 Q2 O50:P51 O60:P62 O71:P73 O82:P84 M105:N106 M100:N101 M95:N96"/>
    <dataValidation imeMode="off" allowBlank="1" showInputMessage="1" showErrorMessage="1" promptTitle="事業所番号" prompt="半角入力" sqref="O49:P49 M89:N89 M99:N99 M104:N104 M94:N94"/>
    <dataValidation allowBlank="1" showInputMessage="1" showErrorMessage="1" promptTitle="法人" prompt="法人について記入してください" sqref="K4:R4"/>
    <dataValidation allowBlank="1" showInputMessage="1" showErrorMessage="1" prompt="半角で入力してください" sqref="B7:B8"/>
    <dataValidation allowBlank="1" showInputMessage="1" showErrorMessage="1" promptTitle="担当者名" prompt="提出した届出書の内容について、対応できる方の名前等を記入してください。_x000a_" sqref="E15:J15"/>
    <dataValidation imeMode="halfAlpha" allowBlank="1" showInputMessage="1" sqref="N15:R15"/>
    <dataValidation type="list" allowBlank="1" showInputMessage="1" showErrorMessage="1" sqref="P53:Q53 P64:Q64">
      <formula1>$T$3:$T$9</formula1>
    </dataValidation>
  </dataValidations>
  <pageMargins left="0.46" right="0.24" top="0.43307086614173229" bottom="0.17" header="0.27" footer="0.25"/>
  <pageSetup paperSize="9" fitToHeight="0" orientation="portrait" r:id="rId1"/>
  <headerFooter alignWithMargins="0">
    <oddHeader>&amp;R&amp;P/&amp;N</oddHeader>
  </headerFooter>
  <rowBreaks count="1" manualBreakCount="1">
    <brk id="41" max="18" man="1"/>
  </rowBreaks>
  <ignoredErrors>
    <ignoredError sqref="G20"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7"/>
  <sheetViews>
    <sheetView zoomScaleNormal="100" workbookViewId="0">
      <selection activeCell="J8" sqref="J8"/>
    </sheetView>
  </sheetViews>
  <sheetFormatPr defaultRowHeight="12"/>
  <cols>
    <col min="1" max="1" width="5.875" style="21" customWidth="1"/>
    <col min="2" max="2" width="3.75" style="21" customWidth="1"/>
    <col min="3" max="3" width="6.625" style="21" customWidth="1"/>
    <col min="4" max="4" width="6.5" style="21" customWidth="1"/>
    <col min="5" max="28" width="3.625" style="21" customWidth="1"/>
    <col min="29" max="60" width="4.75" style="21" customWidth="1"/>
    <col min="61" max="16384" width="9" style="21"/>
  </cols>
  <sheetData>
    <row r="1" spans="1:28" ht="18.75" customHeight="1">
      <c r="A1" s="313" t="s">
        <v>49</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row>
    <row r="2" spans="1:28" ht="13.5" customHeight="1" thickBot="1">
      <c r="AB2" s="22" t="s">
        <v>50</v>
      </c>
    </row>
    <row r="3" spans="1:28" ht="21.75" customHeight="1">
      <c r="A3" s="314"/>
      <c r="B3" s="315"/>
      <c r="C3" s="315"/>
      <c r="D3" s="316"/>
      <c r="E3" s="320" t="s">
        <v>133</v>
      </c>
      <c r="F3" s="321"/>
      <c r="G3" s="321"/>
      <c r="H3" s="322"/>
      <c r="I3" s="323" t="s">
        <v>134</v>
      </c>
      <c r="J3" s="303"/>
      <c r="K3" s="303"/>
      <c r="L3" s="324"/>
      <c r="M3" s="323" t="s">
        <v>135</v>
      </c>
      <c r="N3" s="303"/>
      <c r="O3" s="303"/>
      <c r="P3" s="303"/>
      <c r="Q3" s="323" t="s">
        <v>136</v>
      </c>
      <c r="R3" s="303"/>
      <c r="S3" s="303"/>
      <c r="T3" s="324"/>
      <c r="U3" s="323" t="s">
        <v>137</v>
      </c>
      <c r="V3" s="303"/>
      <c r="W3" s="303"/>
      <c r="X3" s="324"/>
      <c r="Y3" s="323" t="s">
        <v>138</v>
      </c>
      <c r="Z3" s="303"/>
      <c r="AA3" s="303"/>
      <c r="AB3" s="304"/>
    </row>
    <row r="4" spans="1:28" ht="57" customHeight="1">
      <c r="A4" s="317"/>
      <c r="B4" s="318"/>
      <c r="C4" s="318"/>
      <c r="D4" s="319"/>
      <c r="E4" s="309" t="s">
        <v>51</v>
      </c>
      <c r="F4" s="332" t="s">
        <v>52</v>
      </c>
      <c r="G4" s="305" t="s">
        <v>53</v>
      </c>
      <c r="H4" s="307" t="s">
        <v>54</v>
      </c>
      <c r="I4" s="309" t="s">
        <v>51</v>
      </c>
      <c r="J4" s="311" t="s">
        <v>52</v>
      </c>
      <c r="K4" s="305" t="s">
        <v>53</v>
      </c>
      <c r="L4" s="307" t="s">
        <v>54</v>
      </c>
      <c r="M4" s="309" t="s">
        <v>51</v>
      </c>
      <c r="N4" s="311" t="s">
        <v>52</v>
      </c>
      <c r="O4" s="305" t="s">
        <v>53</v>
      </c>
      <c r="P4" s="307" t="s">
        <v>54</v>
      </c>
      <c r="Q4" s="309" t="s">
        <v>51</v>
      </c>
      <c r="R4" s="311" t="s">
        <v>52</v>
      </c>
      <c r="S4" s="305" t="s">
        <v>53</v>
      </c>
      <c r="T4" s="307" t="s">
        <v>54</v>
      </c>
      <c r="U4" s="309" t="s">
        <v>51</v>
      </c>
      <c r="V4" s="330" t="s">
        <v>52</v>
      </c>
      <c r="W4" s="305" t="s">
        <v>53</v>
      </c>
      <c r="X4" s="307" t="s">
        <v>54</v>
      </c>
      <c r="Y4" s="309" t="s">
        <v>51</v>
      </c>
      <c r="Z4" s="330" t="s">
        <v>52</v>
      </c>
      <c r="AA4" s="305" t="s">
        <v>53</v>
      </c>
      <c r="AB4" s="325" t="s">
        <v>54</v>
      </c>
    </row>
    <row r="5" spans="1:28" ht="74.25" customHeight="1" thickBot="1">
      <c r="A5" s="24" t="s">
        <v>55</v>
      </c>
      <c r="B5" s="327" t="s">
        <v>56</v>
      </c>
      <c r="C5" s="328"/>
      <c r="D5" s="329"/>
      <c r="E5" s="310"/>
      <c r="F5" s="312"/>
      <c r="G5" s="306"/>
      <c r="H5" s="308"/>
      <c r="I5" s="310"/>
      <c r="J5" s="312"/>
      <c r="K5" s="306"/>
      <c r="L5" s="308"/>
      <c r="M5" s="310"/>
      <c r="N5" s="312"/>
      <c r="O5" s="306"/>
      <c r="P5" s="308"/>
      <c r="Q5" s="310"/>
      <c r="R5" s="312"/>
      <c r="S5" s="306"/>
      <c r="T5" s="308"/>
      <c r="U5" s="310"/>
      <c r="V5" s="331"/>
      <c r="W5" s="306"/>
      <c r="X5" s="308"/>
      <c r="Y5" s="310"/>
      <c r="Z5" s="331"/>
      <c r="AA5" s="306"/>
      <c r="AB5" s="326"/>
    </row>
    <row r="6" spans="1:28" ht="20.25" customHeight="1">
      <c r="A6" s="25">
        <v>1</v>
      </c>
      <c r="B6" s="302" t="s">
        <v>95</v>
      </c>
      <c r="C6" s="303"/>
      <c r="D6" s="304"/>
      <c r="E6" s="12" t="s">
        <v>57</v>
      </c>
      <c r="F6" s="26">
        <v>1</v>
      </c>
      <c r="G6" s="27"/>
      <c r="H6" s="28"/>
      <c r="I6" s="29" t="s">
        <v>96</v>
      </c>
      <c r="J6" s="30">
        <v>1</v>
      </c>
      <c r="K6" s="31"/>
      <c r="L6" s="32"/>
      <c r="M6" s="23" t="s">
        <v>128</v>
      </c>
      <c r="N6" s="30">
        <v>1</v>
      </c>
      <c r="O6" s="31"/>
      <c r="P6" s="32"/>
      <c r="Q6" s="33" t="s">
        <v>57</v>
      </c>
      <c r="R6" s="34">
        <v>1</v>
      </c>
      <c r="S6" s="35"/>
      <c r="T6" s="36"/>
      <c r="U6" s="33" t="s">
        <v>57</v>
      </c>
      <c r="V6" s="37">
        <v>1</v>
      </c>
      <c r="W6" s="35"/>
      <c r="X6" s="36"/>
      <c r="Y6" s="33" t="s">
        <v>57</v>
      </c>
      <c r="Z6" s="37">
        <v>1</v>
      </c>
      <c r="AA6" s="35"/>
      <c r="AB6" s="38"/>
    </row>
    <row r="7" spans="1:28" ht="20.25" customHeight="1">
      <c r="A7" s="39">
        <v>2</v>
      </c>
      <c r="B7" s="299" t="s">
        <v>58</v>
      </c>
      <c r="C7" s="300"/>
      <c r="D7" s="301"/>
      <c r="E7" s="12" t="s">
        <v>57</v>
      </c>
      <c r="F7" s="26">
        <v>1</v>
      </c>
      <c r="G7" s="27"/>
      <c r="H7" s="28"/>
      <c r="I7" s="41" t="s">
        <v>57</v>
      </c>
      <c r="J7" s="26">
        <v>1</v>
      </c>
      <c r="K7" s="27"/>
      <c r="L7" s="42"/>
      <c r="M7" s="12" t="s">
        <v>97</v>
      </c>
      <c r="N7" s="26">
        <v>1</v>
      </c>
      <c r="O7" s="27"/>
      <c r="P7" s="42"/>
      <c r="Q7" s="12" t="s">
        <v>57</v>
      </c>
      <c r="R7" s="26">
        <v>1</v>
      </c>
      <c r="S7" s="27"/>
      <c r="T7" s="28"/>
      <c r="U7" s="12" t="s">
        <v>57</v>
      </c>
      <c r="V7" s="11">
        <v>1</v>
      </c>
      <c r="W7" s="27"/>
      <c r="X7" s="28"/>
      <c r="Y7" s="12" t="s">
        <v>57</v>
      </c>
      <c r="Z7" s="11">
        <v>1</v>
      </c>
      <c r="AA7" s="27"/>
      <c r="AB7" s="40"/>
    </row>
    <row r="8" spans="1:28" ht="20.25" customHeight="1">
      <c r="A8" s="39">
        <v>3</v>
      </c>
      <c r="B8" s="299" t="s">
        <v>59</v>
      </c>
      <c r="C8" s="300"/>
      <c r="D8" s="301"/>
      <c r="E8" s="12" t="s">
        <v>57</v>
      </c>
      <c r="F8" s="26">
        <v>1</v>
      </c>
      <c r="G8" s="27"/>
      <c r="H8" s="28"/>
      <c r="I8" s="41" t="s">
        <v>57</v>
      </c>
      <c r="J8" s="26"/>
      <c r="K8" s="27">
        <v>1</v>
      </c>
      <c r="L8" s="42"/>
      <c r="M8" s="12" t="s">
        <v>57</v>
      </c>
      <c r="N8" s="26"/>
      <c r="O8" s="27">
        <v>1</v>
      </c>
      <c r="P8" s="42"/>
      <c r="Q8" s="12" t="s">
        <v>57</v>
      </c>
      <c r="R8" s="26"/>
      <c r="S8" s="27">
        <v>1</v>
      </c>
      <c r="T8" s="28"/>
      <c r="U8" s="12" t="s">
        <v>57</v>
      </c>
      <c r="V8" s="11"/>
      <c r="W8" s="27">
        <v>1</v>
      </c>
      <c r="X8" s="28"/>
      <c r="Y8" s="12" t="s">
        <v>57</v>
      </c>
      <c r="Z8" s="11"/>
      <c r="AA8" s="27">
        <v>1</v>
      </c>
      <c r="AB8" s="40"/>
    </row>
    <row r="9" spans="1:28" ht="20.25" customHeight="1">
      <c r="A9" s="39">
        <v>4</v>
      </c>
      <c r="B9" s="299" t="s">
        <v>60</v>
      </c>
      <c r="C9" s="300"/>
      <c r="D9" s="301"/>
      <c r="E9" s="12" t="s">
        <v>97</v>
      </c>
      <c r="F9" s="26"/>
      <c r="G9" s="27"/>
      <c r="H9" s="28">
        <v>1</v>
      </c>
      <c r="I9" s="41" t="s">
        <v>57</v>
      </c>
      <c r="J9" s="26"/>
      <c r="K9" s="27"/>
      <c r="L9" s="42">
        <v>1</v>
      </c>
      <c r="M9" s="12" t="s">
        <v>57</v>
      </c>
      <c r="N9" s="26"/>
      <c r="O9" s="27"/>
      <c r="P9" s="42">
        <v>1</v>
      </c>
      <c r="Q9" s="12" t="s">
        <v>57</v>
      </c>
      <c r="R9" s="26"/>
      <c r="S9" s="27"/>
      <c r="T9" s="28">
        <v>1</v>
      </c>
      <c r="U9" s="12" t="s">
        <v>57</v>
      </c>
      <c r="V9" s="11"/>
      <c r="W9" s="27"/>
      <c r="X9" s="28">
        <v>1</v>
      </c>
      <c r="Y9" s="12" t="s">
        <v>57</v>
      </c>
      <c r="Z9" s="11"/>
      <c r="AA9" s="27"/>
      <c r="AB9" s="40">
        <v>1</v>
      </c>
    </row>
    <row r="10" spans="1:28" ht="20.25" customHeight="1">
      <c r="A10" s="39">
        <v>5</v>
      </c>
      <c r="B10" s="299" t="s">
        <v>61</v>
      </c>
      <c r="C10" s="300"/>
      <c r="D10" s="301"/>
      <c r="E10" s="12" t="s">
        <v>57</v>
      </c>
      <c r="F10" s="26">
        <v>1</v>
      </c>
      <c r="G10" s="27"/>
      <c r="H10" s="28"/>
      <c r="I10" s="41" t="s">
        <v>57</v>
      </c>
      <c r="J10" s="26">
        <v>1</v>
      </c>
      <c r="K10" s="27"/>
      <c r="L10" s="42"/>
      <c r="M10" s="12" t="s">
        <v>57</v>
      </c>
      <c r="N10" s="26">
        <v>1</v>
      </c>
      <c r="O10" s="27"/>
      <c r="P10" s="42"/>
      <c r="Q10" s="12" t="s">
        <v>57</v>
      </c>
      <c r="R10" s="26">
        <v>1</v>
      </c>
      <c r="S10" s="27"/>
      <c r="T10" s="28"/>
      <c r="U10" s="12" t="s">
        <v>57</v>
      </c>
      <c r="V10" s="11">
        <v>1</v>
      </c>
      <c r="W10" s="27"/>
      <c r="X10" s="28"/>
      <c r="Y10" s="12" t="s">
        <v>57</v>
      </c>
      <c r="Z10" s="11">
        <v>1</v>
      </c>
      <c r="AA10" s="27"/>
      <c r="AB10" s="40"/>
    </row>
    <row r="11" spans="1:28" ht="20.25" customHeight="1">
      <c r="A11" s="39">
        <v>6</v>
      </c>
      <c r="B11" s="299" t="s">
        <v>62</v>
      </c>
      <c r="C11" s="300"/>
      <c r="D11" s="301"/>
      <c r="E11" s="12" t="s">
        <v>57</v>
      </c>
      <c r="F11" s="26">
        <v>1</v>
      </c>
      <c r="G11" s="27"/>
      <c r="H11" s="28">
        <v>1</v>
      </c>
      <c r="I11" s="41" t="s">
        <v>57</v>
      </c>
      <c r="J11" s="26">
        <v>1</v>
      </c>
      <c r="K11" s="27"/>
      <c r="L11" s="42">
        <v>1</v>
      </c>
      <c r="M11" s="12" t="s">
        <v>57</v>
      </c>
      <c r="N11" s="26">
        <v>1</v>
      </c>
      <c r="O11" s="27"/>
      <c r="P11" s="42">
        <v>1</v>
      </c>
      <c r="Q11" s="12" t="s">
        <v>57</v>
      </c>
      <c r="R11" s="26">
        <v>1</v>
      </c>
      <c r="S11" s="27"/>
      <c r="T11" s="28">
        <v>1</v>
      </c>
      <c r="U11" s="12" t="s">
        <v>57</v>
      </c>
      <c r="V11" s="11">
        <v>1</v>
      </c>
      <c r="W11" s="27"/>
      <c r="X11" s="28">
        <v>1</v>
      </c>
      <c r="Y11" s="12" t="s">
        <v>57</v>
      </c>
      <c r="Z11" s="11">
        <v>1</v>
      </c>
      <c r="AA11" s="27"/>
      <c r="AB11" s="40">
        <v>1</v>
      </c>
    </row>
    <row r="12" spans="1:28" ht="20.25" customHeight="1">
      <c r="A12" s="39">
        <v>7</v>
      </c>
      <c r="B12" s="299" t="s">
        <v>63</v>
      </c>
      <c r="C12" s="300"/>
      <c r="D12" s="301"/>
      <c r="E12" s="12" t="s">
        <v>57</v>
      </c>
      <c r="F12" s="26">
        <v>1</v>
      </c>
      <c r="G12" s="27">
        <v>1</v>
      </c>
      <c r="H12" s="28"/>
      <c r="I12" s="41" t="s">
        <v>57</v>
      </c>
      <c r="J12" s="26">
        <v>1</v>
      </c>
      <c r="K12" s="27">
        <v>1</v>
      </c>
      <c r="L12" s="42"/>
      <c r="M12" s="12" t="s">
        <v>57</v>
      </c>
      <c r="N12" s="26">
        <v>1</v>
      </c>
      <c r="O12" s="27">
        <v>1</v>
      </c>
      <c r="P12" s="42"/>
      <c r="Q12" s="12" t="s">
        <v>57</v>
      </c>
      <c r="R12" s="26">
        <v>1</v>
      </c>
      <c r="S12" s="27">
        <v>1</v>
      </c>
      <c r="T12" s="28"/>
      <c r="U12" s="12" t="s">
        <v>57</v>
      </c>
      <c r="V12" s="11">
        <v>1</v>
      </c>
      <c r="W12" s="27">
        <v>1</v>
      </c>
      <c r="X12" s="28"/>
      <c r="Y12" s="12" t="s">
        <v>57</v>
      </c>
      <c r="Z12" s="11">
        <v>1</v>
      </c>
      <c r="AA12" s="27">
        <v>1</v>
      </c>
      <c r="AB12" s="40"/>
    </row>
    <row r="13" spans="1:28" ht="20.25" customHeight="1">
      <c r="A13" s="39">
        <v>8</v>
      </c>
      <c r="B13" s="299" t="s">
        <v>64</v>
      </c>
      <c r="C13" s="300"/>
      <c r="D13" s="301"/>
      <c r="E13" s="12" t="s">
        <v>57</v>
      </c>
      <c r="F13" s="26">
        <v>1</v>
      </c>
      <c r="G13" s="27">
        <v>1</v>
      </c>
      <c r="H13" s="28"/>
      <c r="I13" s="41" t="s">
        <v>57</v>
      </c>
      <c r="J13" s="26">
        <v>1</v>
      </c>
      <c r="K13" s="27">
        <v>1</v>
      </c>
      <c r="L13" s="42"/>
      <c r="M13" s="12" t="s">
        <v>57</v>
      </c>
      <c r="N13" s="26">
        <v>1</v>
      </c>
      <c r="O13" s="27">
        <v>1</v>
      </c>
      <c r="P13" s="42"/>
      <c r="Q13" s="12" t="s">
        <v>57</v>
      </c>
      <c r="R13" s="26">
        <v>1</v>
      </c>
      <c r="S13" s="27">
        <v>1</v>
      </c>
      <c r="T13" s="28"/>
      <c r="U13" s="12" t="s">
        <v>57</v>
      </c>
      <c r="V13" s="11">
        <v>1</v>
      </c>
      <c r="W13" s="27">
        <v>1</v>
      </c>
      <c r="X13" s="28"/>
      <c r="Y13" s="12"/>
      <c r="Z13" s="11"/>
      <c r="AA13" s="27"/>
      <c r="AB13" s="40"/>
    </row>
    <row r="14" spans="1:28" ht="20.25" customHeight="1">
      <c r="A14" s="39">
        <v>9</v>
      </c>
      <c r="B14" s="299" t="s">
        <v>65</v>
      </c>
      <c r="C14" s="300"/>
      <c r="D14" s="301"/>
      <c r="E14" s="12" t="s">
        <v>57</v>
      </c>
      <c r="F14" s="26">
        <v>1</v>
      </c>
      <c r="G14" s="27"/>
      <c r="H14" s="28"/>
      <c r="I14" s="41" t="s">
        <v>57</v>
      </c>
      <c r="J14" s="26">
        <v>1</v>
      </c>
      <c r="K14" s="27"/>
      <c r="L14" s="42"/>
      <c r="M14" s="12" t="s">
        <v>57</v>
      </c>
      <c r="N14" s="26">
        <v>1</v>
      </c>
      <c r="O14" s="27"/>
      <c r="P14" s="42"/>
      <c r="Q14" s="12" t="s">
        <v>57</v>
      </c>
      <c r="R14" s="26">
        <v>1</v>
      </c>
      <c r="S14" s="27"/>
      <c r="T14" s="28"/>
      <c r="U14" s="12" t="s">
        <v>57</v>
      </c>
      <c r="V14" s="11">
        <v>1</v>
      </c>
      <c r="W14" s="27"/>
      <c r="X14" s="28"/>
      <c r="Y14" s="12" t="s">
        <v>57</v>
      </c>
      <c r="Z14" s="11">
        <v>1</v>
      </c>
      <c r="AA14" s="27"/>
      <c r="AB14" s="40"/>
    </row>
    <row r="15" spans="1:28" ht="20.25" customHeight="1">
      <c r="A15" s="39">
        <v>10</v>
      </c>
      <c r="B15" s="299" t="s">
        <v>66</v>
      </c>
      <c r="C15" s="300"/>
      <c r="D15" s="301"/>
      <c r="E15" s="12" t="s">
        <v>57</v>
      </c>
      <c r="F15" s="26">
        <v>1</v>
      </c>
      <c r="G15" s="27"/>
      <c r="H15" s="28"/>
      <c r="I15" s="41" t="s">
        <v>57</v>
      </c>
      <c r="J15" s="26">
        <v>1</v>
      </c>
      <c r="K15" s="27"/>
      <c r="L15" s="42"/>
      <c r="M15" s="12" t="s">
        <v>57</v>
      </c>
      <c r="N15" s="26">
        <v>1</v>
      </c>
      <c r="O15" s="27"/>
      <c r="P15" s="42"/>
      <c r="Q15" s="12" t="s">
        <v>57</v>
      </c>
      <c r="R15" s="26">
        <v>1</v>
      </c>
      <c r="S15" s="27"/>
      <c r="T15" s="28"/>
      <c r="U15" s="12" t="s">
        <v>57</v>
      </c>
      <c r="V15" s="11">
        <v>1</v>
      </c>
      <c r="W15" s="27"/>
      <c r="X15" s="28"/>
      <c r="Y15" s="12" t="s">
        <v>57</v>
      </c>
      <c r="Z15" s="11">
        <v>1</v>
      </c>
      <c r="AA15" s="27"/>
      <c r="AB15" s="40"/>
    </row>
    <row r="16" spans="1:28" ht="20.25" customHeight="1">
      <c r="A16" s="39">
        <v>11</v>
      </c>
      <c r="B16" s="283" t="s">
        <v>67</v>
      </c>
      <c r="C16" s="283"/>
      <c r="D16" s="284"/>
      <c r="E16" s="12" t="s">
        <v>57</v>
      </c>
      <c r="F16" s="26">
        <v>1</v>
      </c>
      <c r="G16" s="27"/>
      <c r="H16" s="28"/>
      <c r="I16" s="41" t="s">
        <v>57</v>
      </c>
      <c r="J16" s="26">
        <v>1</v>
      </c>
      <c r="K16" s="27"/>
      <c r="L16" s="42"/>
      <c r="M16" s="12" t="s">
        <v>57</v>
      </c>
      <c r="N16" s="26">
        <v>1</v>
      </c>
      <c r="O16" s="27"/>
      <c r="P16" s="42"/>
      <c r="Q16" s="12" t="s">
        <v>57</v>
      </c>
      <c r="R16" s="26">
        <v>1</v>
      </c>
      <c r="S16" s="27"/>
      <c r="T16" s="28"/>
      <c r="U16" s="12" t="s">
        <v>57</v>
      </c>
      <c r="V16" s="11">
        <v>1</v>
      </c>
      <c r="W16" s="27"/>
      <c r="X16" s="28"/>
      <c r="Y16" s="12" t="s">
        <v>57</v>
      </c>
      <c r="Z16" s="11">
        <v>1</v>
      </c>
      <c r="AA16" s="27"/>
      <c r="AB16" s="40"/>
    </row>
    <row r="17" spans="1:28" ht="20.25" customHeight="1">
      <c r="A17" s="39">
        <v>12</v>
      </c>
      <c r="B17" s="283" t="s">
        <v>68</v>
      </c>
      <c r="C17" s="283"/>
      <c r="D17" s="284"/>
      <c r="E17" s="12" t="s">
        <v>57</v>
      </c>
      <c r="F17" s="26">
        <v>1</v>
      </c>
      <c r="G17" s="27">
        <v>1</v>
      </c>
      <c r="H17" s="28"/>
      <c r="I17" s="41" t="s">
        <v>57</v>
      </c>
      <c r="J17" s="26">
        <v>1</v>
      </c>
      <c r="K17" s="27">
        <v>1</v>
      </c>
      <c r="L17" s="42"/>
      <c r="M17" s="12" t="s">
        <v>57</v>
      </c>
      <c r="N17" s="26">
        <v>1</v>
      </c>
      <c r="O17" s="27">
        <v>1</v>
      </c>
      <c r="P17" s="42"/>
      <c r="Q17" s="12"/>
      <c r="R17" s="26"/>
      <c r="S17" s="27"/>
      <c r="T17" s="28"/>
      <c r="U17" s="12"/>
      <c r="V17" s="11"/>
      <c r="W17" s="27"/>
      <c r="X17" s="28"/>
      <c r="Y17" s="12"/>
      <c r="Z17" s="11"/>
      <c r="AA17" s="27"/>
      <c r="AB17" s="40"/>
    </row>
    <row r="18" spans="1:28" ht="20.25" customHeight="1">
      <c r="A18" s="39">
        <v>13</v>
      </c>
      <c r="B18" s="283" t="s">
        <v>69</v>
      </c>
      <c r="C18" s="283"/>
      <c r="D18" s="284"/>
      <c r="E18" s="12" t="s">
        <v>57</v>
      </c>
      <c r="F18" s="26">
        <v>1</v>
      </c>
      <c r="G18" s="27"/>
      <c r="H18" s="28"/>
      <c r="I18" s="41" t="s">
        <v>57</v>
      </c>
      <c r="J18" s="26">
        <v>1</v>
      </c>
      <c r="K18" s="27"/>
      <c r="L18" s="42"/>
      <c r="M18" s="12" t="s">
        <v>57</v>
      </c>
      <c r="N18" s="26">
        <v>1</v>
      </c>
      <c r="O18" s="27"/>
      <c r="P18" s="42"/>
      <c r="Q18" s="12" t="s">
        <v>57</v>
      </c>
      <c r="R18" s="26">
        <v>1</v>
      </c>
      <c r="S18" s="27"/>
      <c r="T18" s="28"/>
      <c r="U18" s="12" t="s">
        <v>57</v>
      </c>
      <c r="V18" s="11">
        <v>1</v>
      </c>
      <c r="W18" s="27"/>
      <c r="X18" s="28"/>
      <c r="Y18" s="12" t="s">
        <v>57</v>
      </c>
      <c r="Z18" s="11">
        <v>1</v>
      </c>
      <c r="AA18" s="27"/>
      <c r="AB18" s="40"/>
    </row>
    <row r="19" spans="1:28" ht="20.25" customHeight="1">
      <c r="A19" s="39">
        <v>14</v>
      </c>
      <c r="B19" s="283" t="s">
        <v>70</v>
      </c>
      <c r="C19" s="283"/>
      <c r="D19" s="284"/>
      <c r="E19" s="12" t="s">
        <v>57</v>
      </c>
      <c r="F19" s="26">
        <v>1</v>
      </c>
      <c r="G19" s="27"/>
      <c r="H19" s="28">
        <v>1</v>
      </c>
      <c r="I19" s="41" t="s">
        <v>57</v>
      </c>
      <c r="J19" s="26">
        <v>1</v>
      </c>
      <c r="K19" s="27"/>
      <c r="L19" s="42">
        <v>1</v>
      </c>
      <c r="M19" s="12" t="s">
        <v>57</v>
      </c>
      <c r="N19" s="26">
        <v>1</v>
      </c>
      <c r="O19" s="27"/>
      <c r="P19" s="42">
        <v>1</v>
      </c>
      <c r="Q19" s="12" t="s">
        <v>57</v>
      </c>
      <c r="R19" s="26">
        <v>1</v>
      </c>
      <c r="S19" s="27"/>
      <c r="T19" s="28">
        <v>1</v>
      </c>
      <c r="U19" s="12" t="s">
        <v>57</v>
      </c>
      <c r="V19" s="11">
        <v>1</v>
      </c>
      <c r="W19" s="27"/>
      <c r="X19" s="28">
        <v>1</v>
      </c>
      <c r="Y19" s="12" t="s">
        <v>57</v>
      </c>
      <c r="Z19" s="11">
        <v>1</v>
      </c>
      <c r="AA19" s="27"/>
      <c r="AB19" s="40">
        <v>1</v>
      </c>
    </row>
    <row r="20" spans="1:28" ht="20.25" customHeight="1">
      <c r="A20" s="39">
        <v>15</v>
      </c>
      <c r="B20" s="283" t="s">
        <v>71</v>
      </c>
      <c r="C20" s="283"/>
      <c r="D20" s="284"/>
      <c r="E20" s="12" t="s">
        <v>57</v>
      </c>
      <c r="F20" s="26">
        <v>1</v>
      </c>
      <c r="G20" s="27"/>
      <c r="H20" s="28"/>
      <c r="I20" s="41" t="s">
        <v>57</v>
      </c>
      <c r="J20" s="26">
        <v>1</v>
      </c>
      <c r="K20" s="27"/>
      <c r="L20" s="42"/>
      <c r="M20" s="12" t="s">
        <v>57</v>
      </c>
      <c r="N20" s="26">
        <v>1</v>
      </c>
      <c r="O20" s="27"/>
      <c r="P20" s="42"/>
      <c r="Q20" s="12" t="s">
        <v>57</v>
      </c>
      <c r="R20" s="26">
        <v>1</v>
      </c>
      <c r="S20" s="27"/>
      <c r="T20" s="28"/>
      <c r="U20" s="12" t="s">
        <v>57</v>
      </c>
      <c r="V20" s="11">
        <v>1</v>
      </c>
      <c r="W20" s="27"/>
      <c r="X20" s="28"/>
      <c r="Y20" s="12" t="s">
        <v>57</v>
      </c>
      <c r="Z20" s="11">
        <v>1</v>
      </c>
      <c r="AA20" s="27"/>
      <c r="AB20" s="40"/>
    </row>
    <row r="21" spans="1:28" ht="20.25" customHeight="1">
      <c r="A21" s="39">
        <v>16</v>
      </c>
      <c r="B21" s="283" t="s">
        <v>72</v>
      </c>
      <c r="C21" s="283"/>
      <c r="D21" s="284"/>
      <c r="E21" s="12" t="s">
        <v>57</v>
      </c>
      <c r="F21" s="26">
        <v>1</v>
      </c>
      <c r="G21" s="27"/>
      <c r="H21" s="28">
        <v>1</v>
      </c>
      <c r="I21" s="41" t="s">
        <v>57</v>
      </c>
      <c r="J21" s="26">
        <v>1</v>
      </c>
      <c r="K21" s="27"/>
      <c r="L21" s="42">
        <v>1</v>
      </c>
      <c r="M21" s="12" t="s">
        <v>57</v>
      </c>
      <c r="N21" s="26">
        <v>1</v>
      </c>
      <c r="O21" s="27"/>
      <c r="P21" s="42">
        <v>1</v>
      </c>
      <c r="Q21" s="12" t="s">
        <v>57</v>
      </c>
      <c r="R21" s="26">
        <v>1</v>
      </c>
      <c r="S21" s="27"/>
      <c r="T21" s="28">
        <v>1</v>
      </c>
      <c r="U21" s="12" t="s">
        <v>57</v>
      </c>
      <c r="V21" s="11">
        <v>1</v>
      </c>
      <c r="W21" s="27"/>
      <c r="X21" s="28">
        <v>1</v>
      </c>
      <c r="Y21" s="12" t="s">
        <v>57</v>
      </c>
      <c r="Z21" s="11">
        <v>1</v>
      </c>
      <c r="AA21" s="27"/>
      <c r="AB21" s="40">
        <v>1</v>
      </c>
    </row>
    <row r="22" spans="1:28" ht="20.25" customHeight="1">
      <c r="A22" s="39">
        <v>17</v>
      </c>
      <c r="B22" s="283" t="s">
        <v>73</v>
      </c>
      <c r="C22" s="283"/>
      <c r="D22" s="284"/>
      <c r="E22" s="12" t="s">
        <v>57</v>
      </c>
      <c r="F22" s="26">
        <v>1</v>
      </c>
      <c r="G22" s="27"/>
      <c r="H22" s="28"/>
      <c r="I22" s="41" t="s">
        <v>57</v>
      </c>
      <c r="J22" s="26">
        <v>1</v>
      </c>
      <c r="K22" s="27"/>
      <c r="L22" s="42"/>
      <c r="M22" s="12" t="s">
        <v>57</v>
      </c>
      <c r="N22" s="26">
        <v>1</v>
      </c>
      <c r="O22" s="27"/>
      <c r="P22" s="42"/>
      <c r="Q22" s="12" t="s">
        <v>57</v>
      </c>
      <c r="R22" s="26">
        <v>1</v>
      </c>
      <c r="S22" s="27"/>
      <c r="T22" s="28"/>
      <c r="U22" s="12" t="s">
        <v>57</v>
      </c>
      <c r="V22" s="11">
        <v>1</v>
      </c>
      <c r="W22" s="27"/>
      <c r="X22" s="28"/>
      <c r="Y22" s="12" t="s">
        <v>57</v>
      </c>
      <c r="Z22" s="11">
        <v>1</v>
      </c>
      <c r="AA22" s="27"/>
      <c r="AB22" s="40"/>
    </row>
    <row r="23" spans="1:28" ht="20.25" customHeight="1">
      <c r="A23" s="39">
        <v>18</v>
      </c>
      <c r="B23" s="283" t="s">
        <v>74</v>
      </c>
      <c r="C23" s="283"/>
      <c r="D23" s="284"/>
      <c r="E23" s="12" t="s">
        <v>57</v>
      </c>
      <c r="F23" s="26">
        <v>1</v>
      </c>
      <c r="G23" s="27">
        <v>1</v>
      </c>
      <c r="H23" s="28"/>
      <c r="I23" s="41" t="s">
        <v>57</v>
      </c>
      <c r="J23" s="26">
        <v>1</v>
      </c>
      <c r="K23" s="27">
        <v>1</v>
      </c>
      <c r="L23" s="42"/>
      <c r="M23" s="12" t="s">
        <v>57</v>
      </c>
      <c r="N23" s="26">
        <v>1</v>
      </c>
      <c r="O23" s="27">
        <v>1</v>
      </c>
      <c r="P23" s="42"/>
      <c r="Q23" s="12" t="s">
        <v>57</v>
      </c>
      <c r="R23" s="26">
        <v>1</v>
      </c>
      <c r="S23" s="27">
        <v>1</v>
      </c>
      <c r="T23" s="28"/>
      <c r="U23" s="12" t="s">
        <v>57</v>
      </c>
      <c r="V23" s="11">
        <v>1</v>
      </c>
      <c r="W23" s="27">
        <v>1</v>
      </c>
      <c r="X23" s="28"/>
      <c r="Y23" s="12" t="s">
        <v>57</v>
      </c>
      <c r="Z23" s="11">
        <v>1</v>
      </c>
      <c r="AA23" s="27">
        <v>1</v>
      </c>
      <c r="AB23" s="40"/>
    </row>
    <row r="24" spans="1:28" ht="20.25" customHeight="1">
      <c r="A24" s="39">
        <v>19</v>
      </c>
      <c r="B24" s="283" t="s">
        <v>75</v>
      </c>
      <c r="C24" s="283"/>
      <c r="D24" s="284"/>
      <c r="E24" s="12" t="s">
        <v>57</v>
      </c>
      <c r="F24" s="26"/>
      <c r="G24" s="27">
        <v>1</v>
      </c>
      <c r="H24" s="28"/>
      <c r="I24" s="41" t="s">
        <v>57</v>
      </c>
      <c r="J24" s="26"/>
      <c r="K24" s="27">
        <v>1</v>
      </c>
      <c r="L24" s="42"/>
      <c r="M24" s="12" t="s">
        <v>57</v>
      </c>
      <c r="N24" s="26"/>
      <c r="O24" s="27">
        <v>1</v>
      </c>
      <c r="P24" s="42"/>
      <c r="Q24" s="12"/>
      <c r="R24" s="26"/>
      <c r="S24" s="27"/>
      <c r="T24" s="28"/>
      <c r="U24" s="12"/>
      <c r="V24" s="11"/>
      <c r="W24" s="27"/>
      <c r="X24" s="28"/>
      <c r="Y24" s="12"/>
      <c r="Z24" s="11"/>
      <c r="AA24" s="27"/>
      <c r="AB24" s="40"/>
    </row>
    <row r="25" spans="1:28" ht="20.25" customHeight="1">
      <c r="A25" s="39">
        <v>20</v>
      </c>
      <c r="B25" s="283" t="s">
        <v>76</v>
      </c>
      <c r="C25" s="283"/>
      <c r="D25" s="284"/>
      <c r="E25" s="12" t="s">
        <v>57</v>
      </c>
      <c r="F25" s="26">
        <v>1</v>
      </c>
      <c r="G25" s="27"/>
      <c r="H25" s="28"/>
      <c r="I25" s="41" t="s">
        <v>57</v>
      </c>
      <c r="J25" s="26">
        <v>1</v>
      </c>
      <c r="K25" s="27"/>
      <c r="L25" s="42"/>
      <c r="M25" s="12" t="s">
        <v>57</v>
      </c>
      <c r="N25" s="26">
        <v>1</v>
      </c>
      <c r="O25" s="27"/>
      <c r="P25" s="42"/>
      <c r="Q25" s="12" t="s">
        <v>57</v>
      </c>
      <c r="R25" s="26">
        <v>1</v>
      </c>
      <c r="S25" s="27"/>
      <c r="T25" s="28"/>
      <c r="U25" s="12" t="s">
        <v>57</v>
      </c>
      <c r="V25" s="11">
        <v>1</v>
      </c>
      <c r="W25" s="27"/>
      <c r="X25" s="28"/>
      <c r="Y25" s="12" t="s">
        <v>57</v>
      </c>
      <c r="Z25" s="11">
        <v>1</v>
      </c>
      <c r="AA25" s="27"/>
      <c r="AB25" s="40"/>
    </row>
    <row r="26" spans="1:28" ht="20.25" customHeight="1">
      <c r="A26" s="39">
        <v>21</v>
      </c>
      <c r="B26" s="283" t="s">
        <v>77</v>
      </c>
      <c r="C26" s="283"/>
      <c r="D26" s="284"/>
      <c r="E26" s="12"/>
      <c r="F26" s="26"/>
      <c r="G26" s="27"/>
      <c r="H26" s="28"/>
      <c r="I26" s="41" t="s">
        <v>57</v>
      </c>
      <c r="J26" s="26">
        <v>1</v>
      </c>
      <c r="K26" s="27"/>
      <c r="L26" s="42"/>
      <c r="M26" s="12" t="s">
        <v>57</v>
      </c>
      <c r="N26" s="26">
        <v>1</v>
      </c>
      <c r="O26" s="27"/>
      <c r="P26" s="42"/>
      <c r="Q26" s="12" t="s">
        <v>57</v>
      </c>
      <c r="R26" s="26">
        <v>1</v>
      </c>
      <c r="S26" s="27"/>
      <c r="T26" s="28"/>
      <c r="U26" s="12" t="s">
        <v>57</v>
      </c>
      <c r="V26" s="11">
        <v>1</v>
      </c>
      <c r="W26" s="27"/>
      <c r="X26" s="28"/>
      <c r="Y26" s="12" t="s">
        <v>57</v>
      </c>
      <c r="Z26" s="11">
        <v>1</v>
      </c>
      <c r="AA26" s="27"/>
      <c r="AB26" s="40"/>
    </row>
    <row r="27" spans="1:28" ht="20.25" customHeight="1">
      <c r="A27" s="39">
        <v>22</v>
      </c>
      <c r="B27" s="283" t="s">
        <v>78</v>
      </c>
      <c r="C27" s="283"/>
      <c r="D27" s="284"/>
      <c r="E27" s="12"/>
      <c r="F27" s="26"/>
      <c r="G27" s="27"/>
      <c r="H27" s="28"/>
      <c r="I27" s="41"/>
      <c r="J27" s="26"/>
      <c r="K27" s="27"/>
      <c r="L27" s="42"/>
      <c r="M27" s="12"/>
      <c r="N27" s="26"/>
      <c r="O27" s="27"/>
      <c r="P27" s="42"/>
      <c r="Q27" s="12"/>
      <c r="R27" s="26"/>
      <c r="S27" s="27"/>
      <c r="T27" s="28"/>
      <c r="U27" s="12"/>
      <c r="V27" s="11"/>
      <c r="W27" s="27"/>
      <c r="X27" s="28"/>
      <c r="Y27" s="12"/>
      <c r="Z27" s="11"/>
      <c r="AA27" s="27"/>
      <c r="AB27" s="40"/>
    </row>
    <row r="28" spans="1:28" ht="20.25" customHeight="1">
      <c r="A28" s="39">
        <v>23</v>
      </c>
      <c r="B28" s="283" t="s">
        <v>79</v>
      </c>
      <c r="C28" s="283"/>
      <c r="D28" s="284"/>
      <c r="E28" s="12"/>
      <c r="F28" s="26"/>
      <c r="G28" s="27"/>
      <c r="H28" s="28"/>
      <c r="I28" s="41"/>
      <c r="J28" s="26"/>
      <c r="K28" s="27"/>
      <c r="L28" s="42"/>
      <c r="M28" s="12"/>
      <c r="N28" s="26"/>
      <c r="O28" s="27"/>
      <c r="P28" s="42"/>
      <c r="Q28" s="12"/>
      <c r="R28" s="26"/>
      <c r="S28" s="27"/>
      <c r="T28" s="28"/>
      <c r="U28" s="12"/>
      <c r="V28" s="11"/>
      <c r="W28" s="27"/>
      <c r="X28" s="28"/>
      <c r="Y28" s="12"/>
      <c r="Z28" s="11"/>
      <c r="AA28" s="27"/>
      <c r="AB28" s="40"/>
    </row>
    <row r="29" spans="1:28" ht="20.25" customHeight="1">
      <c r="A29" s="39">
        <v>24</v>
      </c>
      <c r="B29" s="283" t="s">
        <v>80</v>
      </c>
      <c r="C29" s="283"/>
      <c r="D29" s="284"/>
      <c r="E29" s="12"/>
      <c r="F29" s="26"/>
      <c r="G29" s="27"/>
      <c r="H29" s="28"/>
      <c r="I29" s="41"/>
      <c r="J29" s="26"/>
      <c r="K29" s="27"/>
      <c r="L29" s="42"/>
      <c r="M29" s="12"/>
      <c r="N29" s="26"/>
      <c r="O29" s="27"/>
      <c r="P29" s="42"/>
      <c r="Q29" s="12"/>
      <c r="R29" s="26"/>
      <c r="S29" s="27"/>
      <c r="T29" s="28"/>
      <c r="U29" s="12"/>
      <c r="V29" s="11"/>
      <c r="W29" s="27"/>
      <c r="X29" s="28"/>
      <c r="Y29" s="12"/>
      <c r="Z29" s="11"/>
      <c r="AA29" s="27"/>
      <c r="AB29" s="40"/>
    </row>
    <row r="30" spans="1:28" ht="20.25" customHeight="1">
      <c r="A30" s="39">
        <v>25</v>
      </c>
      <c r="B30" s="283" t="s">
        <v>81</v>
      </c>
      <c r="C30" s="283"/>
      <c r="D30" s="284"/>
      <c r="E30" s="12"/>
      <c r="F30" s="26"/>
      <c r="G30" s="27"/>
      <c r="H30" s="28"/>
      <c r="I30" s="41"/>
      <c r="J30" s="26"/>
      <c r="K30" s="27"/>
      <c r="L30" s="42"/>
      <c r="M30" s="12"/>
      <c r="N30" s="26"/>
      <c r="O30" s="27"/>
      <c r="P30" s="42"/>
      <c r="Q30" s="12"/>
      <c r="R30" s="26"/>
      <c r="S30" s="27"/>
      <c r="T30" s="28"/>
      <c r="U30" s="12"/>
      <c r="V30" s="11"/>
      <c r="W30" s="27"/>
      <c r="X30" s="28"/>
      <c r="Y30" s="12"/>
      <c r="Z30" s="11"/>
      <c r="AA30" s="27"/>
      <c r="AB30" s="40"/>
    </row>
    <row r="31" spans="1:28" ht="20.25" customHeight="1">
      <c r="A31" s="39">
        <v>26</v>
      </c>
      <c r="B31" s="283" t="s">
        <v>82</v>
      </c>
      <c r="C31" s="283"/>
      <c r="D31" s="284"/>
      <c r="E31" s="12"/>
      <c r="F31" s="26"/>
      <c r="G31" s="27"/>
      <c r="H31" s="28"/>
      <c r="I31" s="43"/>
      <c r="J31" s="26"/>
      <c r="K31" s="27"/>
      <c r="L31" s="42"/>
      <c r="M31" s="12"/>
      <c r="N31" s="26"/>
      <c r="O31" s="27"/>
      <c r="P31" s="42"/>
      <c r="Q31" s="12"/>
      <c r="R31" s="26"/>
      <c r="S31" s="27"/>
      <c r="T31" s="28"/>
      <c r="U31" s="12"/>
      <c r="V31" s="11"/>
      <c r="W31" s="27"/>
      <c r="X31" s="28"/>
      <c r="Y31" s="12"/>
      <c r="Z31" s="11"/>
      <c r="AA31" s="27"/>
      <c r="AB31" s="40"/>
    </row>
    <row r="32" spans="1:28" ht="20.25" customHeight="1">
      <c r="A32" s="39">
        <v>27</v>
      </c>
      <c r="B32" s="283" t="s">
        <v>83</v>
      </c>
      <c r="C32" s="283"/>
      <c r="D32" s="284"/>
      <c r="E32" s="12"/>
      <c r="F32" s="26"/>
      <c r="G32" s="27"/>
      <c r="H32" s="28"/>
      <c r="I32" s="43"/>
      <c r="J32" s="26"/>
      <c r="K32" s="27"/>
      <c r="L32" s="42"/>
      <c r="M32" s="12"/>
      <c r="N32" s="26"/>
      <c r="O32" s="27"/>
      <c r="P32" s="42"/>
      <c r="Q32" s="12"/>
      <c r="R32" s="26"/>
      <c r="S32" s="27"/>
      <c r="T32" s="28"/>
      <c r="U32" s="12"/>
      <c r="V32" s="11"/>
      <c r="W32" s="27"/>
      <c r="X32" s="28"/>
      <c r="Y32" s="12"/>
      <c r="Z32" s="11"/>
      <c r="AA32" s="27"/>
      <c r="AB32" s="40"/>
    </row>
    <row r="33" spans="1:28" ht="20.25" customHeight="1">
      <c r="A33" s="39">
        <v>28</v>
      </c>
      <c r="B33" s="283" t="s">
        <v>84</v>
      </c>
      <c r="C33" s="283"/>
      <c r="D33" s="284"/>
      <c r="E33" s="12"/>
      <c r="F33" s="26"/>
      <c r="G33" s="27"/>
      <c r="H33" s="28"/>
      <c r="I33" s="43"/>
      <c r="J33" s="11"/>
      <c r="K33" s="27"/>
      <c r="L33" s="28"/>
      <c r="M33" s="12"/>
      <c r="N33" s="26"/>
      <c r="O33" s="27"/>
      <c r="P33" s="42"/>
      <c r="Q33" s="12"/>
      <c r="R33" s="26"/>
      <c r="S33" s="27"/>
      <c r="T33" s="28"/>
      <c r="U33" s="12"/>
      <c r="V33" s="11"/>
      <c r="W33" s="27"/>
      <c r="X33" s="28"/>
      <c r="Y33" s="12"/>
      <c r="Z33" s="11"/>
      <c r="AA33" s="27"/>
      <c r="AB33" s="40"/>
    </row>
    <row r="34" spans="1:28" ht="20.25" customHeight="1">
      <c r="A34" s="39">
        <v>29</v>
      </c>
      <c r="B34" s="283" t="s">
        <v>85</v>
      </c>
      <c r="C34" s="283"/>
      <c r="D34" s="284"/>
      <c r="E34" s="12"/>
      <c r="F34" s="26"/>
      <c r="G34" s="27"/>
      <c r="H34" s="28"/>
      <c r="I34" s="43"/>
      <c r="J34" s="11"/>
      <c r="K34" s="27"/>
      <c r="L34" s="28"/>
      <c r="M34" s="12"/>
      <c r="N34" s="26"/>
      <c r="O34" s="27"/>
      <c r="P34" s="42"/>
      <c r="Q34" s="12"/>
      <c r="R34" s="26"/>
      <c r="S34" s="27"/>
      <c r="T34" s="28"/>
      <c r="U34" s="12"/>
      <c r="V34" s="11"/>
      <c r="W34" s="27"/>
      <c r="X34" s="28"/>
      <c r="Y34" s="12"/>
      <c r="Z34" s="11"/>
      <c r="AA34" s="27"/>
      <c r="AB34" s="40"/>
    </row>
    <row r="35" spans="1:28" ht="20.25" customHeight="1" thickBot="1">
      <c r="A35" s="39">
        <v>30</v>
      </c>
      <c r="B35" s="283" t="s">
        <v>86</v>
      </c>
      <c r="C35" s="283"/>
      <c r="D35" s="284"/>
      <c r="E35" s="12"/>
      <c r="F35" s="26"/>
      <c r="G35" s="27"/>
      <c r="H35" s="28"/>
      <c r="I35" s="43"/>
      <c r="J35" s="11"/>
      <c r="K35" s="27"/>
      <c r="L35" s="28"/>
      <c r="M35" s="12"/>
      <c r="N35" s="11"/>
      <c r="O35" s="27"/>
      <c r="P35" s="28"/>
      <c r="Q35" s="12"/>
      <c r="R35" s="26"/>
      <c r="S35" s="27"/>
      <c r="T35" s="28"/>
      <c r="U35" s="12"/>
      <c r="V35" s="11"/>
      <c r="W35" s="27"/>
      <c r="X35" s="28"/>
      <c r="Y35" s="12"/>
      <c r="Z35" s="11"/>
      <c r="AA35" s="27"/>
      <c r="AB35" s="40"/>
    </row>
    <row r="36" spans="1:28" ht="30" customHeight="1" thickBot="1">
      <c r="A36" s="293" t="s">
        <v>87</v>
      </c>
      <c r="B36" s="294"/>
      <c r="C36" s="294"/>
      <c r="D36" s="294"/>
      <c r="E36" s="44">
        <f>COUNTA(E6:E35)</f>
        <v>20</v>
      </c>
      <c r="F36" s="45">
        <f>SUM(F6:F35)</f>
        <v>18</v>
      </c>
      <c r="G36" s="46">
        <f>SUM(G6:G35)</f>
        <v>5</v>
      </c>
      <c r="H36" s="47">
        <f>SUM(H6:H35)</f>
        <v>4</v>
      </c>
      <c r="I36" s="48">
        <f>COUNTA(I6:I35)</f>
        <v>21</v>
      </c>
      <c r="J36" s="45">
        <f>SUM(J6:J35)</f>
        <v>18</v>
      </c>
      <c r="K36" s="46">
        <f>SUM(K6:K35)</f>
        <v>6</v>
      </c>
      <c r="L36" s="47">
        <f>SUM(L6:L35)</f>
        <v>4</v>
      </c>
      <c r="M36" s="48">
        <f>COUNTA(M6:M35)</f>
        <v>21</v>
      </c>
      <c r="N36" s="45">
        <f>SUM(N6:N35)</f>
        <v>18</v>
      </c>
      <c r="O36" s="46">
        <f>SUM(O6:O35)</f>
        <v>6</v>
      </c>
      <c r="P36" s="47">
        <f>SUM(P6:P35)</f>
        <v>4</v>
      </c>
      <c r="Q36" s="48">
        <f>COUNTA(Q6:Q35)</f>
        <v>19</v>
      </c>
      <c r="R36" s="45">
        <f>SUM(R6:R35)</f>
        <v>17</v>
      </c>
      <c r="S36" s="46">
        <f>SUM(S6:S35)</f>
        <v>4</v>
      </c>
      <c r="T36" s="47">
        <f>SUM(T6:T35)</f>
        <v>4</v>
      </c>
      <c r="U36" s="48">
        <f>COUNTA(U6:U35)</f>
        <v>19</v>
      </c>
      <c r="V36" s="45">
        <f>SUM(V6:V35)</f>
        <v>17</v>
      </c>
      <c r="W36" s="46">
        <f>SUM(W6:W35)</f>
        <v>4</v>
      </c>
      <c r="X36" s="47">
        <f>SUM(X6:X35)</f>
        <v>4</v>
      </c>
      <c r="Y36" s="48">
        <f>COUNTA(Y6:Y35)</f>
        <v>18</v>
      </c>
      <c r="Z36" s="45">
        <f>SUM(Z6:Z35)</f>
        <v>16</v>
      </c>
      <c r="AA36" s="46">
        <f>SUM(AA6:AA35)</f>
        <v>3</v>
      </c>
      <c r="AB36" s="49">
        <f>SUM(AB6:AB35)</f>
        <v>4</v>
      </c>
    </row>
    <row r="37" spans="1:28">
      <c r="F37" s="50" t="s">
        <v>98</v>
      </c>
      <c r="G37" s="50" t="s">
        <v>99</v>
      </c>
      <c r="H37" s="50" t="s">
        <v>100</v>
      </c>
      <c r="J37" s="50" t="s">
        <v>98</v>
      </c>
      <c r="K37" s="50" t="s">
        <v>99</v>
      </c>
      <c r="L37" s="50" t="s">
        <v>100</v>
      </c>
      <c r="N37" s="50" t="s">
        <v>98</v>
      </c>
      <c r="O37" s="50" t="s">
        <v>99</v>
      </c>
      <c r="P37" s="50" t="s">
        <v>100</v>
      </c>
      <c r="R37" s="50" t="s">
        <v>98</v>
      </c>
      <c r="S37" s="50" t="s">
        <v>99</v>
      </c>
      <c r="T37" s="50" t="s">
        <v>100</v>
      </c>
      <c r="V37" s="50" t="s">
        <v>98</v>
      </c>
      <c r="W37" s="50" t="s">
        <v>99</v>
      </c>
      <c r="X37" s="50" t="s">
        <v>100</v>
      </c>
      <c r="Z37" s="50" t="s">
        <v>98</v>
      </c>
      <c r="AA37" s="50" t="s">
        <v>99</v>
      </c>
      <c r="AB37" s="50" t="s">
        <v>100</v>
      </c>
    </row>
    <row r="40" spans="1:28">
      <c r="Z40" s="13" t="s">
        <v>98</v>
      </c>
      <c r="AA40" s="13">
        <f>F36+J36+N36+R36+V36+Z36</f>
        <v>104</v>
      </c>
    </row>
    <row r="41" spans="1:28">
      <c r="Z41" s="13" t="s">
        <v>99</v>
      </c>
      <c r="AA41" s="13">
        <f>G36+K36+O36+S36+W36+AA36</f>
        <v>28</v>
      </c>
    </row>
    <row r="42" spans="1:28">
      <c r="Z42" s="13" t="s">
        <v>100</v>
      </c>
      <c r="AA42" s="13">
        <f>H36+L36+P36+T36+X36+AB36</f>
        <v>24</v>
      </c>
    </row>
    <row r="43" spans="1:28">
      <c r="B43" s="21" t="s">
        <v>88</v>
      </c>
    </row>
    <row r="44" spans="1:28">
      <c r="B44" s="51"/>
      <c r="C44" s="52"/>
      <c r="D44" s="53"/>
      <c r="E44" s="53"/>
      <c r="F44" s="53"/>
      <c r="G44" s="53"/>
      <c r="H44" s="54"/>
      <c r="I44" s="9"/>
      <c r="J44" s="55" t="s">
        <v>2</v>
      </c>
      <c r="K44" s="2" t="s">
        <v>3</v>
      </c>
      <c r="L44" s="2" t="s">
        <v>4</v>
      </c>
      <c r="M44" s="2" t="s">
        <v>5</v>
      </c>
      <c r="N44" s="2" t="s">
        <v>6</v>
      </c>
      <c r="O44" s="2" t="s">
        <v>7</v>
      </c>
      <c r="P44" s="2" t="s">
        <v>8</v>
      </c>
      <c r="Q44" s="295" t="s">
        <v>9</v>
      </c>
      <c r="R44" s="296"/>
      <c r="S44" s="56"/>
    </row>
    <row r="45" spans="1:28" ht="15" customHeight="1" thickBot="1">
      <c r="B45" s="57"/>
      <c r="C45" s="33"/>
      <c r="D45" s="58"/>
      <c r="E45" s="58"/>
      <c r="F45" s="58"/>
      <c r="G45" s="58"/>
      <c r="H45" s="59"/>
      <c r="I45" s="10"/>
      <c r="J45" s="55" t="s">
        <v>10</v>
      </c>
      <c r="K45" s="2" t="s">
        <v>11</v>
      </c>
      <c r="L45" s="2" t="s">
        <v>89</v>
      </c>
      <c r="M45" s="2" t="s">
        <v>90</v>
      </c>
      <c r="N45" s="2" t="s">
        <v>91</v>
      </c>
      <c r="O45" s="2" t="s">
        <v>92</v>
      </c>
      <c r="P45" s="2" t="s">
        <v>93</v>
      </c>
      <c r="Q45" s="297"/>
      <c r="R45" s="298"/>
      <c r="S45" s="56"/>
    </row>
    <row r="46" spans="1:28" ht="23.25" customHeight="1" thickBot="1">
      <c r="B46" s="287" t="s">
        <v>94</v>
      </c>
      <c r="C46" s="288"/>
      <c r="D46" s="288"/>
      <c r="E46" s="288"/>
      <c r="F46" s="288"/>
      <c r="G46" s="288"/>
      <c r="H46" s="288"/>
      <c r="I46" s="289"/>
      <c r="J46" s="290"/>
      <c r="K46" s="13">
        <v>20</v>
      </c>
      <c r="L46" s="13">
        <v>21</v>
      </c>
      <c r="M46" s="13">
        <v>21</v>
      </c>
      <c r="N46" s="13">
        <v>19</v>
      </c>
      <c r="O46" s="13">
        <v>19</v>
      </c>
      <c r="P46" s="11">
        <v>18</v>
      </c>
      <c r="Q46" s="285">
        <f>SUM(K46:P46)</f>
        <v>118</v>
      </c>
      <c r="R46" s="286"/>
      <c r="S46" s="60" t="s">
        <v>101</v>
      </c>
    </row>
    <row r="47" spans="1:28" ht="22.5" customHeight="1" thickBot="1">
      <c r="B47" s="287" t="s">
        <v>102</v>
      </c>
      <c r="C47" s="288"/>
      <c r="D47" s="288"/>
      <c r="E47" s="288"/>
      <c r="F47" s="288"/>
      <c r="G47" s="288"/>
      <c r="H47" s="288"/>
      <c r="I47" s="291"/>
      <c r="J47" s="292"/>
      <c r="K47" s="13">
        <v>18</v>
      </c>
      <c r="L47" s="13">
        <v>18</v>
      </c>
      <c r="M47" s="13">
        <v>18</v>
      </c>
      <c r="N47" s="13">
        <v>17</v>
      </c>
      <c r="O47" s="13">
        <v>17</v>
      </c>
      <c r="P47" s="11">
        <v>16</v>
      </c>
      <c r="Q47" s="285">
        <f>SUM(K47:P47)</f>
        <v>104</v>
      </c>
      <c r="R47" s="286"/>
      <c r="S47" s="60" t="s">
        <v>103</v>
      </c>
    </row>
  </sheetData>
  <mergeCells count="69">
    <mergeCell ref="K4:K5"/>
    <mergeCell ref="L4:L5"/>
    <mergeCell ref="E4:E5"/>
    <mergeCell ref="F4:F5"/>
    <mergeCell ref="G4:G5"/>
    <mergeCell ref="H4:H5"/>
    <mergeCell ref="I4:I5"/>
    <mergeCell ref="J4:J5"/>
    <mergeCell ref="A1:AB1"/>
    <mergeCell ref="A3:D4"/>
    <mergeCell ref="E3:H3"/>
    <mergeCell ref="I3:L3"/>
    <mergeCell ref="M3:P3"/>
    <mergeCell ref="Q3:T3"/>
    <mergeCell ref="AA4:AA5"/>
    <mergeCell ref="AB4:AB5"/>
    <mergeCell ref="B5:D5"/>
    <mergeCell ref="Z4:Z5"/>
    <mergeCell ref="U3:X3"/>
    <mergeCell ref="Y3:AB3"/>
    <mergeCell ref="S4:S5"/>
    <mergeCell ref="T4:T5"/>
    <mergeCell ref="U4:U5"/>
    <mergeCell ref="V4:V5"/>
    <mergeCell ref="W4:W5"/>
    <mergeCell ref="X4:X5"/>
    <mergeCell ref="M4:M5"/>
    <mergeCell ref="N4:N5"/>
    <mergeCell ref="Y4:Y5"/>
    <mergeCell ref="O4:O5"/>
    <mergeCell ref="P4:P5"/>
    <mergeCell ref="Q4:Q5"/>
    <mergeCell ref="R4:R5"/>
    <mergeCell ref="B7:D7"/>
    <mergeCell ref="B8:D8"/>
    <mergeCell ref="B9:D9"/>
    <mergeCell ref="B10:D10"/>
    <mergeCell ref="B6:D6"/>
    <mergeCell ref="B15:D15"/>
    <mergeCell ref="B16:D16"/>
    <mergeCell ref="B17:D17"/>
    <mergeCell ref="B18:D18"/>
    <mergeCell ref="B11:D11"/>
    <mergeCell ref="B12:D12"/>
    <mergeCell ref="B13:D13"/>
    <mergeCell ref="B14:D14"/>
    <mergeCell ref="B19:D19"/>
    <mergeCell ref="B20:D20"/>
    <mergeCell ref="B21:D21"/>
    <mergeCell ref="B22:D22"/>
    <mergeCell ref="B29:D29"/>
    <mergeCell ref="B23:D23"/>
    <mergeCell ref="B24:D24"/>
    <mergeCell ref="B25:D25"/>
    <mergeCell ref="B26:D26"/>
    <mergeCell ref="B27:D27"/>
    <mergeCell ref="B28:D28"/>
    <mergeCell ref="B30:D30"/>
    <mergeCell ref="B31:D31"/>
    <mergeCell ref="B32:D32"/>
    <mergeCell ref="Q47:R47"/>
    <mergeCell ref="B46:J46"/>
    <mergeCell ref="B47:J47"/>
    <mergeCell ref="B33:D33"/>
    <mergeCell ref="B34:D34"/>
    <mergeCell ref="B35:D35"/>
    <mergeCell ref="A36:D36"/>
    <mergeCell ref="Q44:R45"/>
    <mergeCell ref="Q46:R46"/>
  </mergeCells>
  <phoneticPr fontId="2"/>
  <pageMargins left="0.59055118110236227" right="0.19685039370078741" top="0.59055118110236227" bottom="0.39370078740157483" header="0.51181102362204722" footer="0.51181102362204722"/>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　届出書</vt:lpstr>
      <vt:lpstr>計画数　計算例</vt:lpstr>
      <vt:lpstr>'計画数　計算例'!Print_Area</vt:lpstr>
      <vt:lpstr>'様式　届出書'!Print_Area</vt:lpstr>
      <vt:lpstr>'様式　届出書'!Print_Titles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H5002</dc:creator>
  <cp:lastModifiedBy>Windows ユーザー</cp:lastModifiedBy>
  <cp:lastPrinted>2025-02-28T02:26:44Z</cp:lastPrinted>
  <dcterms:created xsi:type="dcterms:W3CDTF">2006-07-25T08:37:39Z</dcterms:created>
  <dcterms:modified xsi:type="dcterms:W3CDTF">2025-02-28T02:27:30Z</dcterms:modified>
</cp:coreProperties>
</file>