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20730" windowHeight="11760"/>
  </bookViews>
  <sheets>
    <sheet name="参考様式（GHG排出量削減計画（GHGの場合））" sheetId="4" r:id="rId1"/>
    <sheet name="【記載例】参考様式（GHG排出量削減計画(GHGの場合))" sheetId="7" r:id="rId2"/>
  </sheets>
  <definedNames>
    <definedName name="_xlnm.Print_Area" localSheetId="1">'【記載例】参考様式（GHG排出量削減計画(GHGの場合))'!$A$1:$Q$50</definedName>
    <definedName name="_xlnm.Print_Area" localSheetId="0">'参考様式（GHG排出量削減計画（GHGの場合））'!$A$1:$K$50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7" l="1"/>
  <c r="J29" i="7"/>
  <c r="H29" i="7"/>
  <c r="G29" i="7"/>
  <c r="F29" i="7"/>
  <c r="E29" i="7"/>
  <c r="K29" i="4"/>
  <c r="K33" i="4" s="1"/>
  <c r="J29" i="4"/>
  <c r="I29" i="4"/>
  <c r="H29" i="4"/>
  <c r="G29" i="4"/>
  <c r="F29" i="4"/>
  <c r="E29" i="4"/>
  <c r="D43" i="7"/>
  <c r="E43" i="7" s="1"/>
  <c r="K42" i="7"/>
  <c r="J42" i="7"/>
  <c r="I42" i="7"/>
  <c r="H42" i="7"/>
  <c r="G42" i="7"/>
  <c r="F42" i="7"/>
  <c r="E42" i="7"/>
  <c r="K29" i="7"/>
  <c r="E33" i="4" l="1"/>
  <c r="F33" i="4"/>
  <c r="G33" i="4"/>
  <c r="H33" i="4"/>
  <c r="I33" i="4"/>
  <c r="J33" i="4"/>
  <c r="E44" i="7"/>
  <c r="F43" i="7"/>
  <c r="E33" i="7"/>
  <c r="F33" i="7"/>
  <c r="G33" i="7"/>
  <c r="H33" i="7"/>
  <c r="I33" i="7"/>
  <c r="J33" i="7"/>
  <c r="K33" i="7"/>
  <c r="D43" i="4"/>
  <c r="F42" i="4"/>
  <c r="G42" i="4"/>
  <c r="H42" i="4"/>
  <c r="I42" i="4"/>
  <c r="J42" i="4"/>
  <c r="K42" i="4"/>
  <c r="E42" i="4"/>
  <c r="F44" i="7" l="1"/>
  <c r="G43" i="7"/>
  <c r="E43" i="4"/>
  <c r="E44" i="4" s="1"/>
  <c r="F43" i="4"/>
  <c r="F44" i="4" s="1"/>
  <c r="G44" i="7" l="1"/>
  <c r="H43" i="7"/>
  <c r="G43" i="4"/>
  <c r="G44" i="4" s="1"/>
  <c r="H44" i="7" l="1"/>
  <c r="I43" i="7"/>
  <c r="H43" i="4"/>
  <c r="H44" i="4" s="1"/>
  <c r="I44" i="7" l="1"/>
  <c r="J43" i="7"/>
  <c r="I43" i="4"/>
  <c r="I44" i="4" s="1"/>
  <c r="J44" i="7" l="1"/>
  <c r="K43" i="7"/>
  <c r="K44" i="7" s="1"/>
  <c r="J43" i="4"/>
  <c r="J44" i="4" s="1"/>
  <c r="K43" i="4" l="1"/>
  <c r="K44" i="4" s="1"/>
</calcChain>
</file>

<file path=xl/sharedStrings.xml><?xml version="1.0" encoding="utf-8"?>
<sst xmlns="http://schemas.openxmlformats.org/spreadsheetml/2006/main" count="127" uniqueCount="56">
  <si>
    <t>対象事業所</t>
    <phoneticPr fontId="1"/>
  </si>
  <si>
    <t>2023年度</t>
    <rPh sb="4" eb="6">
      <t>ネンド</t>
    </rPh>
    <phoneticPr fontId="1"/>
  </si>
  <si>
    <t>2024年度</t>
    <rPh sb="4" eb="6">
      <t>ネンド</t>
    </rPh>
    <phoneticPr fontId="1"/>
  </si>
  <si>
    <t>2025年度</t>
    <rPh sb="4" eb="6">
      <t>ネンド</t>
    </rPh>
    <phoneticPr fontId="1"/>
  </si>
  <si>
    <t>2026年度</t>
    <rPh sb="4" eb="6">
      <t>ネンド</t>
    </rPh>
    <phoneticPr fontId="1"/>
  </si>
  <si>
    <t>2027年度</t>
    <rPh sb="4" eb="6">
      <t>ネンド</t>
    </rPh>
    <phoneticPr fontId="1"/>
  </si>
  <si>
    <t>2028年度</t>
    <rPh sb="4" eb="6">
      <t>ネンド</t>
    </rPh>
    <phoneticPr fontId="1"/>
  </si>
  <si>
    <t>2029年度</t>
    <rPh sb="4" eb="6">
      <t>ネンド</t>
    </rPh>
    <phoneticPr fontId="1"/>
  </si>
  <si>
    <t>2030年度</t>
    <rPh sb="4" eb="6">
      <t>ネンド</t>
    </rPh>
    <phoneticPr fontId="1"/>
  </si>
  <si>
    <t>運用改善による省エネ</t>
    <rPh sb="0" eb="2">
      <t>ウンヨウ</t>
    </rPh>
    <rPh sb="2" eb="4">
      <t>カイゼン</t>
    </rPh>
    <rPh sb="7" eb="8">
      <t>ショウ</t>
    </rPh>
    <phoneticPr fontId="1"/>
  </si>
  <si>
    <t>設備導入による省エネ</t>
    <rPh sb="0" eb="2">
      <t>セツビ</t>
    </rPh>
    <rPh sb="2" eb="4">
      <t>ドウニュウ</t>
    </rPh>
    <rPh sb="7" eb="8">
      <t>ショウ</t>
    </rPh>
    <phoneticPr fontId="1"/>
  </si>
  <si>
    <t>再エネ設備（PV）の導入</t>
    <rPh sb="0" eb="1">
      <t>サイ</t>
    </rPh>
    <rPh sb="3" eb="5">
      <t>セツビ</t>
    </rPh>
    <rPh sb="10" eb="12">
      <t>ドウニュウ</t>
    </rPh>
    <phoneticPr fontId="1"/>
  </si>
  <si>
    <t>年度</t>
    <rPh sb="0" eb="2">
      <t>ネンド</t>
    </rPh>
    <phoneticPr fontId="1"/>
  </si>
  <si>
    <t>事業者名</t>
    <rPh sb="0" eb="3">
      <t>ジギョウシャ</t>
    </rPh>
    <rPh sb="3" eb="4">
      <t>メイ</t>
    </rPh>
    <phoneticPr fontId="1"/>
  </si>
  <si>
    <t>浜松工場</t>
    <rPh sb="0" eb="2">
      <t>ハママツ</t>
    </rPh>
    <rPh sb="2" eb="4">
      <t>コウジョウ</t>
    </rPh>
    <phoneticPr fontId="1"/>
  </si>
  <si>
    <t>自動車部品製造</t>
    <rPh sb="0" eb="3">
      <t>ジドウシャ</t>
    </rPh>
    <rPh sb="3" eb="5">
      <t>ブヒン</t>
    </rPh>
    <rPh sb="5" eb="7">
      <t>セイゾウ</t>
    </rPh>
    <phoneticPr fontId="1"/>
  </si>
  <si>
    <t>事業概要</t>
    <rPh sb="0" eb="2">
      <t>ジギョウ</t>
    </rPh>
    <rPh sb="2" eb="4">
      <t>ガイヨウ</t>
    </rPh>
    <phoneticPr fontId="1"/>
  </si>
  <si>
    <t>基準年度</t>
    <rPh sb="0" eb="2">
      <t>キジュン</t>
    </rPh>
    <rPh sb="2" eb="4">
      <t>ネンド</t>
    </rPh>
    <phoneticPr fontId="1"/>
  </si>
  <si>
    <t>目標年度</t>
    <rPh sb="0" eb="2">
      <t>モクヒョウ</t>
    </rPh>
    <rPh sb="2" eb="3">
      <t>ネン</t>
    </rPh>
    <rPh sb="3" eb="4">
      <t>ド</t>
    </rPh>
    <phoneticPr fontId="1"/>
  </si>
  <si>
    <t>基準年度の排出量に対する目標年度での目標削減率</t>
    <rPh sb="0" eb="2">
      <t>キジュン</t>
    </rPh>
    <rPh sb="2" eb="4">
      <t>ネンド</t>
    </rPh>
    <rPh sb="5" eb="7">
      <t>ハイシュツ</t>
    </rPh>
    <rPh sb="7" eb="8">
      <t>リョウ</t>
    </rPh>
    <rPh sb="9" eb="10">
      <t>タイ</t>
    </rPh>
    <rPh sb="12" eb="14">
      <t>モクヒョウ</t>
    </rPh>
    <rPh sb="14" eb="16">
      <t>ネンド</t>
    </rPh>
    <rPh sb="18" eb="20">
      <t>モクヒョウ</t>
    </rPh>
    <rPh sb="20" eb="22">
      <t>サクゲン</t>
    </rPh>
    <rPh sb="22" eb="23">
      <t>リツ</t>
    </rPh>
    <phoneticPr fontId="1"/>
  </si>
  <si>
    <t>％</t>
    <phoneticPr fontId="1"/>
  </si>
  <si>
    <t>排出量（実績）</t>
    <rPh sb="0" eb="2">
      <t>ハイシュツ</t>
    </rPh>
    <rPh sb="2" eb="3">
      <t>リョウ</t>
    </rPh>
    <rPh sb="4" eb="6">
      <t>ジッセキ</t>
    </rPh>
    <phoneticPr fontId="1"/>
  </si>
  <si>
    <t>排出量（目安）</t>
    <rPh sb="0" eb="2">
      <t>ハイシュツ</t>
    </rPh>
    <rPh sb="2" eb="3">
      <t>リョウ</t>
    </rPh>
    <rPh sb="4" eb="6">
      <t>メヤス</t>
    </rPh>
    <phoneticPr fontId="1"/>
  </si>
  <si>
    <t>2027年度</t>
    <rPh sb="4" eb="5">
      <t>ネン</t>
    </rPh>
    <rPh sb="5" eb="6">
      <t>ド</t>
    </rPh>
    <phoneticPr fontId="1"/>
  </si>
  <si>
    <t>※目標年度は2030年度とすること。</t>
    <rPh sb="1" eb="3">
      <t>モクヒョウ</t>
    </rPh>
    <rPh sb="3" eb="5">
      <t>ネンド</t>
    </rPh>
    <rPh sb="10" eb="12">
      <t>ネンド</t>
    </rPh>
    <phoneticPr fontId="1"/>
  </si>
  <si>
    <t>※基準年度は2013年度もしくは2023年度とすること。</t>
    <rPh sb="1" eb="3">
      <t>キジュン</t>
    </rPh>
    <rPh sb="3" eb="5">
      <t>ネンド</t>
    </rPh>
    <rPh sb="10" eb="12">
      <t>ネンド</t>
    </rPh>
    <rPh sb="20" eb="22">
      <t>ネンド</t>
    </rPh>
    <phoneticPr fontId="1"/>
  </si>
  <si>
    <t>参考：排出量（t-CO2）の目安</t>
    <rPh sb="0" eb="2">
      <t>サンコウ</t>
    </rPh>
    <rPh sb="3" eb="5">
      <t>ハイシュツ</t>
    </rPh>
    <rPh sb="5" eb="6">
      <t>リョウ</t>
    </rPh>
    <rPh sb="14" eb="16">
      <t>メヤス</t>
    </rPh>
    <phoneticPr fontId="1"/>
  </si>
  <si>
    <t>＜温室効果ガス（GHG）排出量の年度目標設定＞</t>
    <rPh sb="1" eb="3">
      <t>オンシツ</t>
    </rPh>
    <rPh sb="3" eb="5">
      <t>コウカ</t>
    </rPh>
    <rPh sb="12" eb="14">
      <t>ハイシュツ</t>
    </rPh>
    <rPh sb="14" eb="15">
      <t>リョウ</t>
    </rPh>
    <rPh sb="16" eb="18">
      <t>ネンド</t>
    </rPh>
    <rPh sb="18" eb="20">
      <t>モクヒョウ</t>
    </rPh>
    <rPh sb="20" eb="22">
      <t>セッテイ</t>
    </rPh>
    <phoneticPr fontId="1"/>
  </si>
  <si>
    <t>参考様式：浜松市脱炭素経営設備導入支援事業　温室効果ガス排出削減計画</t>
    <rPh sb="0" eb="2">
      <t>サンコウ</t>
    </rPh>
    <rPh sb="2" eb="4">
      <t>ヨウシキ</t>
    </rPh>
    <rPh sb="5" eb="8">
      <t>ハママツシ</t>
    </rPh>
    <rPh sb="8" eb="9">
      <t>ダツ</t>
    </rPh>
    <rPh sb="9" eb="11">
      <t>タンソ</t>
    </rPh>
    <rPh sb="11" eb="13">
      <t>ケイエイ</t>
    </rPh>
    <rPh sb="13" eb="15">
      <t>セツビ</t>
    </rPh>
    <rPh sb="15" eb="17">
      <t>ドウニュウ</t>
    </rPh>
    <rPh sb="17" eb="19">
      <t>シエン</t>
    </rPh>
    <rPh sb="19" eb="21">
      <t>ジギョウ</t>
    </rPh>
    <rPh sb="22" eb="24">
      <t>オンシツ</t>
    </rPh>
    <rPh sb="24" eb="26">
      <t>コウカ</t>
    </rPh>
    <rPh sb="28" eb="30">
      <t>ハイシュツ</t>
    </rPh>
    <rPh sb="30" eb="32">
      <t>サクゲン</t>
    </rPh>
    <rPh sb="32" eb="34">
      <t>ケイカク</t>
    </rPh>
    <phoneticPr fontId="1"/>
  </si>
  <si>
    <t>＜年度別　削減取組別　GHG排出量の削減計画（t-CO2）＞</t>
    <rPh sb="1" eb="3">
      <t>ネンド</t>
    </rPh>
    <rPh sb="3" eb="4">
      <t>ベツ</t>
    </rPh>
    <rPh sb="5" eb="7">
      <t>サクゲン</t>
    </rPh>
    <rPh sb="7" eb="9">
      <t>トリクミ</t>
    </rPh>
    <rPh sb="9" eb="10">
      <t>ベツ</t>
    </rPh>
    <rPh sb="14" eb="16">
      <t>ハイシュツ</t>
    </rPh>
    <rPh sb="16" eb="17">
      <t>リョウ</t>
    </rPh>
    <rPh sb="18" eb="20">
      <t>サクゲン</t>
    </rPh>
    <rPh sb="20" eb="22">
      <t>ケイカク</t>
    </rPh>
    <phoneticPr fontId="1"/>
  </si>
  <si>
    <t>削減取組</t>
    <rPh sb="0" eb="2">
      <t>サクゲン</t>
    </rPh>
    <rPh sb="2" eb="4">
      <t>トリクミ</t>
    </rPh>
    <phoneticPr fontId="1"/>
  </si>
  <si>
    <t>削減量（目安）</t>
    <rPh sb="0" eb="2">
      <t>サクゲン</t>
    </rPh>
    <rPh sb="2" eb="3">
      <t>リョウ</t>
    </rPh>
    <rPh sb="4" eb="6">
      <t>メヤス</t>
    </rPh>
    <phoneticPr fontId="1"/>
  </si>
  <si>
    <t>再エネ電力購入</t>
    <rPh sb="0" eb="1">
      <t>サイ</t>
    </rPh>
    <rPh sb="3" eb="5">
      <t>デンリョク</t>
    </rPh>
    <rPh sb="5" eb="7">
      <t>コウニュウ</t>
    </rPh>
    <phoneticPr fontId="1"/>
  </si>
  <si>
    <t>　</t>
    <phoneticPr fontId="1"/>
  </si>
  <si>
    <t>削減量（目標）</t>
    <rPh sb="0" eb="2">
      <t>サクゲン</t>
    </rPh>
    <rPh sb="2" eb="3">
      <t>リョウ</t>
    </rPh>
    <rPh sb="4" eb="6">
      <t>モクヒョウ</t>
    </rPh>
    <phoneticPr fontId="1"/>
  </si>
  <si>
    <t>その他取組①</t>
    <rPh sb="2" eb="3">
      <t>タ</t>
    </rPh>
    <rPh sb="3" eb="5">
      <t>トリクミ</t>
    </rPh>
    <phoneticPr fontId="1"/>
  </si>
  <si>
    <t>その他取組②</t>
    <rPh sb="2" eb="3">
      <t>タ</t>
    </rPh>
    <rPh sb="3" eb="5">
      <t>トリクミ</t>
    </rPh>
    <phoneticPr fontId="1"/>
  </si>
  <si>
    <t>その他取組③</t>
    <rPh sb="2" eb="3">
      <t>タ</t>
    </rPh>
    <rPh sb="3" eb="5">
      <t>トリクミ</t>
    </rPh>
    <phoneticPr fontId="1"/>
  </si>
  <si>
    <t>年度ごとの削減率</t>
    <rPh sb="0" eb="2">
      <t>ネンド</t>
    </rPh>
    <rPh sb="5" eb="7">
      <t>サクゲン</t>
    </rPh>
    <rPh sb="7" eb="8">
      <t>リツ</t>
    </rPh>
    <phoneticPr fontId="1"/>
  </si>
  <si>
    <t>排出量（目標）</t>
    <rPh sb="0" eb="2">
      <t>ハイシュツ</t>
    </rPh>
    <rPh sb="2" eb="3">
      <t>リョウ</t>
    </rPh>
    <rPh sb="4" eb="6">
      <t>モクヒョウ</t>
    </rPh>
    <phoneticPr fontId="1"/>
  </si>
  <si>
    <t>・こちらの様式は、「浜松市脱炭素経営設備導入支援事業」の交付申請において、ご活用いただける様式になります。</t>
    <rPh sb="5" eb="7">
      <t>ヨウシキ</t>
    </rPh>
    <rPh sb="10" eb="13">
      <t>ハママツシ</t>
    </rPh>
    <rPh sb="13" eb="14">
      <t>ダツ</t>
    </rPh>
    <rPh sb="14" eb="16">
      <t>タンソ</t>
    </rPh>
    <rPh sb="16" eb="18">
      <t>ケイエイ</t>
    </rPh>
    <rPh sb="18" eb="20">
      <t>セツビ</t>
    </rPh>
    <rPh sb="20" eb="22">
      <t>ドウニュウ</t>
    </rPh>
    <rPh sb="22" eb="24">
      <t>シエン</t>
    </rPh>
    <rPh sb="24" eb="26">
      <t>ジギョウ</t>
    </rPh>
    <rPh sb="28" eb="30">
      <t>コウフ</t>
    </rPh>
    <rPh sb="30" eb="32">
      <t>シンセイ</t>
    </rPh>
    <rPh sb="38" eb="40">
      <t>カツヨウ</t>
    </rPh>
    <rPh sb="45" eb="47">
      <t>ヨウシキ</t>
    </rPh>
    <phoneticPr fontId="1"/>
  </si>
  <si>
    <t>削減目標の設定</t>
    <rPh sb="0" eb="2">
      <t>サクゲン</t>
    </rPh>
    <rPh sb="2" eb="4">
      <t>モクヒョウ</t>
    </rPh>
    <rPh sb="5" eb="7">
      <t>セッテイ</t>
    </rPh>
    <phoneticPr fontId="1"/>
  </si>
  <si>
    <t>&lt;対象設備を設置する事業所　概要&gt;</t>
    <rPh sb="1" eb="3">
      <t>タイショウ</t>
    </rPh>
    <rPh sb="3" eb="5">
      <t>セツビ</t>
    </rPh>
    <rPh sb="6" eb="8">
      <t>セッチ</t>
    </rPh>
    <rPh sb="10" eb="13">
      <t>ジギョウショ</t>
    </rPh>
    <rPh sb="14" eb="16">
      <t>ガイヨウ</t>
    </rPh>
    <phoneticPr fontId="1"/>
  </si>
  <si>
    <t>※削減目標の設定として、全体か電気由来か選択すること。</t>
    <rPh sb="1" eb="3">
      <t>サクゲン</t>
    </rPh>
    <rPh sb="3" eb="5">
      <t>モクヒョウ</t>
    </rPh>
    <rPh sb="6" eb="8">
      <t>セッテイ</t>
    </rPh>
    <rPh sb="12" eb="14">
      <t>ゼンタイ</t>
    </rPh>
    <rPh sb="15" eb="17">
      <t>デンキ</t>
    </rPh>
    <rPh sb="17" eb="19">
      <t>ユライ</t>
    </rPh>
    <rPh sb="20" eb="22">
      <t>センタク</t>
    </rPh>
    <phoneticPr fontId="1"/>
  </si>
  <si>
    <t>※交付要綱第5条第2項を満たす削減目標を設定すること。</t>
    <rPh sb="1" eb="3">
      <t>コウフ</t>
    </rPh>
    <rPh sb="3" eb="5">
      <t>ヨウコウ</t>
    </rPh>
    <rPh sb="5" eb="6">
      <t>ダイ</t>
    </rPh>
    <rPh sb="7" eb="8">
      <t>ジョウ</t>
    </rPh>
    <rPh sb="8" eb="9">
      <t>ダイ</t>
    </rPh>
    <rPh sb="10" eb="11">
      <t>コウ</t>
    </rPh>
    <rPh sb="12" eb="13">
      <t>ミ</t>
    </rPh>
    <rPh sb="15" eb="17">
      <t>サクゲン</t>
    </rPh>
    <rPh sb="17" eb="19">
      <t>モクヒョウ</t>
    </rPh>
    <rPh sb="20" eb="22">
      <t>セッテイ</t>
    </rPh>
    <phoneticPr fontId="1"/>
  </si>
  <si>
    <t>・「温室効果ガス（GHG)排出量の年度目標設定」及び「年度別　削減取組別　GHG排出量の削減計画」について記入してください。</t>
    <rPh sb="2" eb="4">
      <t>オンシツ</t>
    </rPh>
    <rPh sb="4" eb="6">
      <t>コウカ</t>
    </rPh>
    <rPh sb="13" eb="15">
      <t>ハイシュツ</t>
    </rPh>
    <rPh sb="15" eb="16">
      <t>リョウ</t>
    </rPh>
    <rPh sb="17" eb="19">
      <t>ネンド</t>
    </rPh>
    <rPh sb="19" eb="21">
      <t>モクヒョウ</t>
    </rPh>
    <rPh sb="21" eb="23">
      <t>セッテイ</t>
    </rPh>
    <rPh sb="24" eb="25">
      <t>オヨ</t>
    </rPh>
    <rPh sb="53" eb="55">
      <t>キニュウ</t>
    </rPh>
    <phoneticPr fontId="1"/>
  </si>
  <si>
    <t>　※セルの説明</t>
    <rPh sb="5" eb="7">
      <t>セツメイ</t>
    </rPh>
    <phoneticPr fontId="1"/>
  </si>
  <si>
    <t>自由に入力できます</t>
    <rPh sb="0" eb="2">
      <t>ジユウ</t>
    </rPh>
    <rPh sb="3" eb="5">
      <t>ニュウリョク</t>
    </rPh>
    <phoneticPr fontId="1"/>
  </si>
  <si>
    <t>選択項目から選んでください</t>
    <rPh sb="0" eb="2">
      <t>センタク</t>
    </rPh>
    <rPh sb="2" eb="4">
      <t>コウモク</t>
    </rPh>
    <rPh sb="6" eb="7">
      <t>エラ</t>
    </rPh>
    <phoneticPr fontId="1"/>
  </si>
  <si>
    <t>自動的に設定されます。</t>
    <rPh sb="0" eb="3">
      <t>ジドウテキ</t>
    </rPh>
    <rPh sb="4" eb="6">
      <t>セッテイ</t>
    </rPh>
    <phoneticPr fontId="1"/>
  </si>
  <si>
    <t>＜備考＞</t>
    <rPh sb="1" eb="3">
      <t>ビコウ</t>
    </rPh>
    <phoneticPr fontId="1"/>
  </si>
  <si>
    <t>※上記の記載内容において補足事項等あれば、適宜記載すること。</t>
    <rPh sb="1" eb="3">
      <t>ジョウキ</t>
    </rPh>
    <rPh sb="4" eb="6">
      <t>キサイ</t>
    </rPh>
    <rPh sb="6" eb="8">
      <t>ナイヨウ</t>
    </rPh>
    <rPh sb="12" eb="14">
      <t>ホソク</t>
    </rPh>
    <rPh sb="14" eb="16">
      <t>ジコウ</t>
    </rPh>
    <rPh sb="16" eb="17">
      <t>トウ</t>
    </rPh>
    <rPh sb="21" eb="23">
      <t>テキギ</t>
    </rPh>
    <rPh sb="23" eb="25">
      <t>キサイ</t>
    </rPh>
    <phoneticPr fontId="1"/>
  </si>
  <si>
    <t>温室効果ガス全体</t>
  </si>
  <si>
    <t>オフセット調達</t>
    <rPh sb="5" eb="7">
      <t>チョウタツ</t>
    </rPh>
    <phoneticPr fontId="1"/>
  </si>
  <si>
    <t>その他取組①・・・・蓄電池導入による余剰電力の活用</t>
    <rPh sb="2" eb="5">
      <t>ホカトリクミ</t>
    </rPh>
    <phoneticPr fontId="1"/>
  </si>
  <si>
    <t>浜松株式会社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</si>
</sst>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.0_ "/>
    <numFmt numFmtId="178" formatCode="0.0_ "/>
  </numFmts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i/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66FF9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3" xfId="0" applyBorder="1"/>
    <xf numFmtId="0" fontId="0" fillId="0" borderId="5" xfId="0" applyBorder="1"/>
    <xf numFmtId="0" fontId="3" fillId="0" borderId="0" xfId="0" applyFont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0" fontId="0" fillId="0" borderId="4" xfId="0" applyBorder="1" applyAlignment="1">
      <alignment shrinkToFit="1"/>
    </xf>
    <xf numFmtId="177" fontId="0" fillId="4" borderId="1" xfId="0" applyNumberFormat="1" applyFill="1" applyBorder="1"/>
    <xf numFmtId="178" fontId="0" fillId="4" borderId="1" xfId="0" applyNumberFormat="1" applyFill="1" applyBorder="1"/>
    <xf numFmtId="0" fontId="0" fillId="5" borderId="1" xfId="0" applyFill="1" applyBorder="1"/>
    <xf numFmtId="177" fontId="0" fillId="5" borderId="1" xfId="0" applyNumberFormat="1" applyFill="1" applyBorder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6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0" fontId="0" fillId="0" borderId="6" xfId="0" applyBorder="1"/>
    <xf numFmtId="0" fontId="9" fillId="0" borderId="7" xfId="0" applyFont="1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0" fillId="0" borderId="12" xfId="0" applyBorder="1"/>
    <xf numFmtId="0" fontId="0" fillId="0" borderId="13" xfId="0" applyBorder="1"/>
    <xf numFmtId="0" fontId="10" fillId="0" borderId="0" xfId="0" applyFont="1"/>
    <xf numFmtId="0" fontId="10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9" xfId="0" applyBorder="1"/>
    <xf numFmtId="0" fontId="0" fillId="0" borderId="20" xfId="0" applyBorder="1"/>
    <xf numFmtId="0" fontId="5" fillId="0" borderId="17" xfId="0" applyFont="1" applyBorder="1"/>
    <xf numFmtId="0" fontId="0" fillId="0" borderId="18" xfId="0" applyBorder="1"/>
    <xf numFmtId="0" fontId="3" fillId="0" borderId="15" xfId="0" applyFont="1" applyBorder="1"/>
    <xf numFmtId="0" fontId="5" fillId="0" borderId="24" xfId="0" applyFont="1" applyBorder="1"/>
    <xf numFmtId="0" fontId="6" fillId="0" borderId="26" xfId="0" applyFont="1" applyBorder="1"/>
    <xf numFmtId="0" fontId="6" fillId="0" borderId="26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4" xfId="0" applyFont="1" applyBorder="1"/>
    <xf numFmtId="0" fontId="0" fillId="0" borderId="30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6" fillId="0" borderId="28" xfId="0" applyFont="1" applyBorder="1"/>
    <xf numFmtId="177" fontId="0" fillId="3" borderId="32" xfId="0" applyNumberFormat="1" applyFill="1" applyBorder="1"/>
    <xf numFmtId="177" fontId="0" fillId="4" borderId="32" xfId="0" applyNumberFormat="1" applyFill="1" applyBorder="1"/>
    <xf numFmtId="177" fontId="0" fillId="3" borderId="29" xfId="0" applyNumberFormat="1" applyFill="1" applyBorder="1"/>
    <xf numFmtId="0" fontId="0" fillId="5" borderId="27" xfId="0" applyFill="1" applyBorder="1"/>
    <xf numFmtId="0" fontId="0" fillId="5" borderId="31" xfId="0" applyFill="1" applyBorder="1"/>
    <xf numFmtId="0" fontId="8" fillId="0" borderId="0" xfId="0" applyFont="1" applyAlignment="1">
      <alignment horizontal="left"/>
    </xf>
    <xf numFmtId="0" fontId="0" fillId="0" borderId="30" xfId="0" applyBorder="1" applyAlignment="1">
      <alignment horizontal="center" vertical="center"/>
    </xf>
    <xf numFmtId="0" fontId="0" fillId="0" borderId="35" xfId="0" applyBorder="1"/>
    <xf numFmtId="178" fontId="0" fillId="4" borderId="27" xfId="0" applyNumberFormat="1" applyFill="1" applyBorder="1"/>
    <xf numFmtId="177" fontId="0" fillId="4" borderId="27" xfId="0" applyNumberFormat="1" applyFill="1" applyBorder="1"/>
    <xf numFmtId="0" fontId="0" fillId="0" borderId="36" xfId="0" applyBorder="1"/>
    <xf numFmtId="0" fontId="0" fillId="0" borderId="37" xfId="0" applyBorder="1" applyAlignment="1">
      <alignment shrinkToFit="1"/>
    </xf>
    <xf numFmtId="0" fontId="0" fillId="5" borderId="32" xfId="0" applyFill="1" applyBorder="1"/>
    <xf numFmtId="176" fontId="0" fillId="4" borderId="32" xfId="0" applyNumberFormat="1" applyFill="1" applyBorder="1"/>
    <xf numFmtId="176" fontId="0" fillId="4" borderId="29" xfId="0" applyNumberFormat="1" applyFill="1" applyBorder="1"/>
    <xf numFmtId="0" fontId="0" fillId="0" borderId="17" xfId="0" applyBorder="1"/>
    <xf numFmtId="0" fontId="0" fillId="0" borderId="2" xfId="0" applyBorder="1" applyAlignment="1">
      <alignment shrinkToFit="1"/>
    </xf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3" fillId="2" borderId="21" xfId="0" applyFon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3" fillId="6" borderId="27" xfId="0" applyFont="1" applyFill="1" applyBorder="1" applyProtection="1">
      <protection locked="0"/>
    </xf>
    <xf numFmtId="177" fontId="3" fillId="2" borderId="27" xfId="0" applyNumberFormat="1" applyFont="1" applyFill="1" applyBorder="1" applyAlignment="1" applyProtection="1">
      <alignment horizontal="right" vertical="center"/>
      <protection locked="0"/>
    </xf>
    <xf numFmtId="0" fontId="3" fillId="6" borderId="29" xfId="0" applyFont="1" applyFill="1" applyBorder="1" applyAlignment="1" applyProtection="1">
      <alignment horizontal="right" vertical="center" shrinkToFit="1"/>
      <protection locked="0"/>
    </xf>
    <xf numFmtId="177" fontId="3" fillId="2" borderId="1" xfId="0" applyNumberFormat="1" applyFont="1" applyFill="1" applyBorder="1" applyProtection="1">
      <protection locked="0"/>
    </xf>
    <xf numFmtId="178" fontId="3" fillId="2" borderId="1" xfId="0" applyNumberFormat="1" applyFont="1" applyFill="1" applyBorder="1" applyProtection="1">
      <protection locked="0"/>
    </xf>
    <xf numFmtId="178" fontId="3" fillId="2" borderId="27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38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39" xfId="0" applyFill="1" applyBorder="1" applyProtection="1">
      <protection locked="0"/>
    </xf>
    <xf numFmtId="0" fontId="0" fillId="2" borderId="40" xfId="0" applyFill="1" applyBorder="1" applyProtection="1">
      <protection locked="0"/>
    </xf>
    <xf numFmtId="0" fontId="0" fillId="0" borderId="0" xfId="0" applyProtection="1"/>
    <xf numFmtId="0" fontId="0" fillId="0" borderId="6" xfId="0" applyBorder="1" applyProtection="1"/>
    <xf numFmtId="0" fontId="9" fillId="0" borderId="7" xfId="0" applyFont="1" applyBorder="1" applyAlignment="1" applyProtection="1">
      <alignment horizontal="left" vertical="center"/>
    </xf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0" fillId="0" borderId="10" xfId="0" applyBorder="1" applyProtection="1"/>
    <xf numFmtId="0" fontId="4" fillId="2" borderId="0" xfId="0" applyFont="1" applyFill="1" applyAlignment="1" applyProtection="1">
      <alignment horizontal="right" vertical="center"/>
    </xf>
    <xf numFmtId="0" fontId="4" fillId="6" borderId="0" xfId="0" applyFont="1" applyFill="1" applyAlignment="1" applyProtection="1">
      <alignment horizontal="right" vertical="center"/>
    </xf>
    <xf numFmtId="0" fontId="6" fillId="4" borderId="0" xfId="0" applyFont="1" applyFill="1" applyAlignment="1" applyProtection="1">
      <alignment horizontal="right" vertical="center"/>
    </xf>
    <xf numFmtId="0" fontId="0" fillId="0" borderId="11" xfId="0" applyBorder="1" applyProtection="1"/>
    <xf numFmtId="0" fontId="4" fillId="0" borderId="12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0" fillId="0" borderId="12" xfId="0" applyBorder="1" applyProtection="1"/>
    <xf numFmtId="0" fontId="0" fillId="0" borderId="13" xfId="0" applyBorder="1" applyProtection="1"/>
    <xf numFmtId="0" fontId="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14" xfId="0" applyBorder="1" applyProtection="1"/>
    <xf numFmtId="0" fontId="0" fillId="0" borderId="15" xfId="0" applyBorder="1" applyProtection="1"/>
    <xf numFmtId="0" fontId="0" fillId="0" borderId="16" xfId="0" applyBorder="1" applyProtection="1"/>
    <xf numFmtId="0" fontId="3" fillId="2" borderId="17" xfId="0" applyFont="1" applyFill="1" applyBorder="1" applyProtection="1"/>
    <xf numFmtId="0" fontId="0" fillId="2" borderId="5" xfId="0" applyFill="1" applyBorder="1" applyProtection="1"/>
    <xf numFmtId="0" fontId="0" fillId="2" borderId="18" xfId="0" applyFill="1" applyBorder="1" applyProtection="1"/>
    <xf numFmtId="0" fontId="0" fillId="0" borderId="19" xfId="0" applyBorder="1" applyProtection="1"/>
    <xf numFmtId="0" fontId="0" fillId="0" borderId="3" xfId="0" applyBorder="1" applyProtection="1"/>
    <xf numFmtId="0" fontId="0" fillId="0" borderId="20" xfId="0" applyBorder="1" applyProtection="1"/>
    <xf numFmtId="0" fontId="5" fillId="0" borderId="17" xfId="0" applyFont="1" applyBorder="1" applyProtection="1"/>
    <xf numFmtId="0" fontId="0" fillId="0" borderId="5" xfId="0" applyBorder="1" applyProtection="1"/>
    <xf numFmtId="0" fontId="0" fillId="0" borderId="18" xfId="0" applyBorder="1" applyProtection="1"/>
    <xf numFmtId="0" fontId="3" fillId="2" borderId="21" xfId="0" applyFont="1" applyFill="1" applyBorder="1" applyProtection="1"/>
    <xf numFmtId="0" fontId="0" fillId="2" borderId="22" xfId="0" applyFill="1" applyBorder="1" applyProtection="1"/>
    <xf numFmtId="0" fontId="0" fillId="2" borderId="23" xfId="0" applyFill="1" applyBorder="1" applyProtection="1"/>
    <xf numFmtId="0" fontId="3" fillId="0" borderId="15" xfId="0" applyFont="1" applyBorder="1" applyProtection="1"/>
    <xf numFmtId="0" fontId="7" fillId="0" borderId="0" xfId="0" applyFont="1" applyProtection="1"/>
    <xf numFmtId="0" fontId="5" fillId="0" borderId="24" xfId="0" applyFont="1" applyBorder="1" applyProtection="1"/>
    <xf numFmtId="0" fontId="10" fillId="0" borderId="0" xfId="0" applyFont="1" applyProtection="1"/>
    <xf numFmtId="0" fontId="6" fillId="0" borderId="26" xfId="0" applyFont="1" applyBorder="1" applyProtection="1"/>
    <xf numFmtId="0" fontId="3" fillId="6" borderId="27" xfId="0" applyFont="1" applyFill="1" applyBorder="1" applyProtection="1"/>
    <xf numFmtId="0" fontId="6" fillId="0" borderId="26" xfId="0" applyFont="1" applyBorder="1" applyAlignment="1" applyProtection="1">
      <alignment horizontal="left" vertical="center" wrapText="1"/>
    </xf>
    <xf numFmtId="177" fontId="3" fillId="2" borderId="27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6" fillId="0" borderId="28" xfId="0" applyFont="1" applyBorder="1" applyAlignment="1" applyProtection="1">
      <alignment horizontal="left" vertical="center" wrapText="1"/>
    </xf>
    <xf numFmtId="0" fontId="3" fillId="6" borderId="29" xfId="0" applyFont="1" applyFill="1" applyBorder="1" applyAlignment="1" applyProtection="1">
      <alignment horizontal="right" vertical="center" shrinkToFit="1"/>
    </xf>
    <xf numFmtId="0" fontId="3" fillId="0" borderId="0" xfId="0" applyFont="1" applyProtection="1"/>
    <xf numFmtId="0" fontId="6" fillId="0" borderId="24" xfId="0" applyFont="1" applyBorder="1" applyProtection="1"/>
    <xf numFmtId="0" fontId="0" fillId="0" borderId="30" xfId="0" applyBorder="1" applyAlignment="1" applyProtection="1">
      <alignment horizontal="center"/>
    </xf>
    <xf numFmtId="0" fontId="0" fillId="0" borderId="25" xfId="0" applyBorder="1" applyAlignment="1" applyProtection="1">
      <alignment horizontal="center" vertical="center"/>
    </xf>
    <xf numFmtId="177" fontId="3" fillId="2" borderId="1" xfId="0" applyNumberFormat="1" applyFont="1" applyFill="1" applyBorder="1" applyProtection="1"/>
    <xf numFmtId="0" fontId="0" fillId="5" borderId="1" xfId="0" applyFill="1" applyBorder="1" applyProtection="1"/>
    <xf numFmtId="0" fontId="0" fillId="5" borderId="27" xfId="0" applyFill="1" applyBorder="1" applyProtection="1"/>
    <xf numFmtId="0" fontId="6" fillId="0" borderId="28" xfId="0" applyFont="1" applyBorder="1" applyProtection="1"/>
    <xf numFmtId="0" fontId="0" fillId="5" borderId="31" xfId="0" applyFill="1" applyBorder="1" applyProtection="1"/>
    <xf numFmtId="177" fontId="0" fillId="3" borderId="32" xfId="0" applyNumberFormat="1" applyFill="1" applyBorder="1" applyProtection="1"/>
    <xf numFmtId="177" fontId="0" fillId="3" borderId="29" xfId="0" applyNumberFormat="1" applyFill="1" applyBorder="1" applyProtection="1"/>
    <xf numFmtId="0" fontId="8" fillId="0" borderId="0" xfId="0" applyFont="1" applyAlignment="1" applyProtection="1">
      <alignment horizontal="left"/>
    </xf>
    <xf numFmtId="0" fontId="0" fillId="0" borderId="30" xfId="0" applyBorder="1" applyAlignment="1" applyProtection="1">
      <alignment horizontal="center" vertical="center"/>
    </xf>
    <xf numFmtId="0" fontId="0" fillId="0" borderId="35" xfId="0" applyBorder="1" applyProtection="1"/>
    <xf numFmtId="0" fontId="0" fillId="0" borderId="4" xfId="0" applyBorder="1" applyAlignment="1" applyProtection="1">
      <alignment shrinkToFit="1"/>
    </xf>
    <xf numFmtId="178" fontId="0" fillId="4" borderId="1" xfId="0" applyNumberFormat="1" applyFill="1" applyBorder="1" applyProtection="1"/>
    <xf numFmtId="178" fontId="0" fillId="4" borderId="27" xfId="0" applyNumberFormat="1" applyFill="1" applyBorder="1" applyProtection="1"/>
    <xf numFmtId="178" fontId="3" fillId="2" borderId="1" xfId="0" applyNumberFormat="1" applyFont="1" applyFill="1" applyBorder="1" applyProtection="1"/>
    <xf numFmtId="178" fontId="3" fillId="2" borderId="27" xfId="0" applyNumberFormat="1" applyFont="1" applyFill="1" applyBorder="1" applyProtection="1"/>
    <xf numFmtId="0" fontId="0" fillId="0" borderId="17" xfId="0" applyBorder="1" applyProtection="1"/>
    <xf numFmtId="0" fontId="0" fillId="0" borderId="2" xfId="0" applyBorder="1" applyAlignment="1" applyProtection="1">
      <alignment shrinkToFit="1"/>
    </xf>
    <xf numFmtId="177" fontId="0" fillId="5" borderId="1" xfId="0" applyNumberFormat="1" applyFill="1" applyBorder="1" applyProtection="1"/>
    <xf numFmtId="177" fontId="0" fillId="4" borderId="1" xfId="0" applyNumberFormat="1" applyFill="1" applyBorder="1" applyProtection="1"/>
    <xf numFmtId="177" fontId="0" fillId="4" borderId="27" xfId="0" applyNumberFormat="1" applyFill="1" applyBorder="1" applyProtection="1"/>
    <xf numFmtId="177" fontId="8" fillId="4" borderId="27" xfId="0" applyNumberFormat="1" applyFont="1" applyFill="1" applyBorder="1" applyProtection="1"/>
    <xf numFmtId="0" fontId="0" fillId="0" borderId="36" xfId="0" applyBorder="1" applyProtection="1"/>
    <xf numFmtId="0" fontId="0" fillId="0" borderId="37" xfId="0" applyBorder="1" applyAlignment="1" applyProtection="1">
      <alignment shrinkToFit="1"/>
    </xf>
    <xf numFmtId="0" fontId="0" fillId="5" borderId="32" xfId="0" applyFill="1" applyBorder="1" applyProtection="1"/>
    <xf numFmtId="176" fontId="0" fillId="4" borderId="32" xfId="0" applyNumberFormat="1" applyFill="1" applyBorder="1" applyProtection="1"/>
    <xf numFmtId="176" fontId="0" fillId="4" borderId="29" xfId="0" applyNumberFormat="1" applyFill="1" applyBorder="1" applyProtection="1"/>
    <xf numFmtId="0" fontId="3" fillId="2" borderId="14" xfId="0" applyFont="1" applyFill="1" applyBorder="1" applyProtection="1"/>
    <xf numFmtId="0" fontId="0" fillId="2" borderId="15" xfId="0" applyFill="1" applyBorder="1" applyProtection="1"/>
    <xf numFmtId="0" fontId="0" fillId="2" borderId="16" xfId="0" applyFill="1" applyBorder="1" applyProtection="1"/>
    <xf numFmtId="0" fontId="0" fillId="2" borderId="35" xfId="0" applyFill="1" applyBorder="1" applyProtection="1"/>
    <xf numFmtId="0" fontId="0" fillId="2" borderId="0" xfId="0" applyFill="1" applyProtection="1"/>
    <xf numFmtId="0" fontId="0" fillId="2" borderId="38" xfId="0" applyFill="1" applyBorder="1" applyProtection="1"/>
    <xf numFmtId="0" fontId="0" fillId="2" borderId="36" xfId="0" applyFill="1" applyBorder="1" applyProtection="1"/>
    <xf numFmtId="0" fontId="0" fillId="2" borderId="39" xfId="0" applyFill="1" applyBorder="1" applyProtection="1"/>
    <xf numFmtId="0" fontId="0" fillId="2" borderId="40" xfId="0" applyFill="1" applyBorder="1" applyProtection="1"/>
    <xf numFmtId="0" fontId="0" fillId="2" borderId="14" xfId="0" applyFill="1" applyBorder="1" applyProtection="1">
      <protection locked="0"/>
    </xf>
    <xf numFmtId="0" fontId="3" fillId="2" borderId="25" xfId="0" applyFont="1" applyFill="1" applyBorder="1" applyProtection="1"/>
    <xf numFmtId="0" fontId="3" fillId="2" borderId="25" xfId="0" applyFon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7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66"/>
      <color rgb="FFB8CCE4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960120</xdr:colOff>
      <xdr:row>6</xdr:row>
      <xdr:rowOff>91440</xdr:rowOff>
    </xdr:from>
    <xdr:to>
      <xdr:col>5</xdr:col>
      <xdr:colOff>868680</xdr:colOff>
      <xdr:row>8</xdr:row>
      <xdr:rowOff>22860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B9AFB85E-6150-5399-F8A2-DF1A1492D6B4}"/>
            </a:ext>
          </a:extLst>
        </xdr:cNvPr>
        <xdr:cNvSpPr txBox="1"/>
      </xdr:nvSpPr>
      <xdr:spPr>
        <a:xfrm>
          <a:off x="3253740" y="1143000"/>
          <a:ext cx="184404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赤字は記載例になります。</a:t>
          </a:r>
        </a:p>
      </xdr:txBody>
    </xdr:sp>
    <xdr:clientData/>
  </xdr:twoCellAnchor>
  <xdr:twoCellAnchor>
    <xdr:from>
      <xdr:col>1</xdr:col>
      <xdr:colOff>0</xdr:colOff>
      <xdr:row>0</xdr:row>
      <xdr:rowOff>45720</xdr:rowOff>
    </xdr:from>
    <xdr:to>
      <xdr:col>1</xdr:col>
      <xdr:colOff>891540</xdr:colOff>
      <xdr:row>1</xdr:row>
      <xdr:rowOff>114300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CDFCC49C-9E72-43DB-A950-D334EBD6D50E}"/>
            </a:ext>
          </a:extLst>
        </xdr:cNvPr>
        <xdr:cNvSpPr txBox="1"/>
      </xdr:nvSpPr>
      <xdr:spPr>
        <a:xfrm>
          <a:off x="297180" y="45720"/>
          <a:ext cx="891540" cy="2819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  <xdr:twoCellAnchor>
    <xdr:from>
      <xdr:col>7</xdr:col>
      <xdr:colOff>266700</xdr:colOff>
      <xdr:row>4</xdr:row>
      <xdr:rowOff>169545</xdr:rowOff>
    </xdr:from>
    <xdr:to>
      <xdr:col>10</xdr:col>
      <xdr:colOff>182880</xdr:colOff>
      <xdr:row>12</xdr:row>
      <xdr:rowOff>135255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xmlns="" id="{11E1F4EA-5B6C-6626-A4CE-A42D73C47C0C}"/>
            </a:ext>
          </a:extLst>
        </xdr:cNvPr>
        <xdr:cNvSpPr/>
      </xdr:nvSpPr>
      <xdr:spPr>
        <a:xfrm>
          <a:off x="7124700" y="902970"/>
          <a:ext cx="3145155" cy="1337310"/>
        </a:xfrm>
        <a:prstGeom prst="wedgeRoundRectCallout">
          <a:avLst>
            <a:gd name="adj1" fmla="val -65806"/>
            <a:gd name="adj2" fmla="val 5569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i="0"/>
            <a:t>解説</a:t>
          </a:r>
          <a:endParaRPr kumimoji="1" lang="en-US" altLang="ja-JP" sz="1000" b="1" i="0"/>
        </a:p>
        <a:p>
          <a:pPr algn="l"/>
          <a:r>
            <a:rPr kumimoji="1" lang="ja-JP" altLang="en-US" sz="1000" i="1"/>
            <a:t>補助対象設備を導入する事業者の</a:t>
          </a:r>
          <a:endParaRPr kumimoji="1" lang="en-US" altLang="ja-JP" sz="1000" i="1"/>
        </a:p>
        <a:p>
          <a:pPr algn="l"/>
          <a:r>
            <a:rPr kumimoji="1" lang="ja-JP" altLang="en-US" sz="1000" i="1"/>
            <a:t>・事業者名</a:t>
          </a:r>
          <a:endParaRPr kumimoji="1" lang="en-US" altLang="ja-JP" sz="1000" i="1"/>
        </a:p>
        <a:p>
          <a:pPr algn="l"/>
          <a:r>
            <a:rPr kumimoji="1" lang="ja-JP" altLang="en-US" sz="1000" i="1"/>
            <a:t>・設備を設置した事業所名</a:t>
          </a:r>
          <a:endParaRPr kumimoji="1" lang="en-US" altLang="ja-JP" sz="1000" i="1"/>
        </a:p>
        <a:p>
          <a:pPr algn="l"/>
          <a:r>
            <a:rPr kumimoji="1" lang="ja-JP" altLang="en-US" sz="1000" i="1"/>
            <a:t>・事業概要</a:t>
          </a:r>
          <a:endParaRPr kumimoji="1" lang="en-US" altLang="ja-JP" sz="1000" i="1"/>
        </a:p>
        <a:p>
          <a:pPr algn="l"/>
          <a:r>
            <a:rPr kumimoji="1" lang="ja-JP" altLang="en-US" sz="1000" i="1"/>
            <a:t>について、記載してください。</a:t>
          </a:r>
        </a:p>
      </xdr:txBody>
    </xdr:sp>
    <xdr:clientData/>
  </xdr:twoCellAnchor>
  <xdr:twoCellAnchor>
    <xdr:from>
      <xdr:col>3</xdr:col>
      <xdr:colOff>489585</xdr:colOff>
      <xdr:row>13</xdr:row>
      <xdr:rowOff>95250</xdr:rowOff>
    </xdr:from>
    <xdr:to>
      <xdr:col>8</xdr:col>
      <xdr:colOff>876300</xdr:colOff>
      <xdr:row>22</xdr:row>
      <xdr:rowOff>501015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xmlns="" id="{09ADD603-B54D-4084-96BA-C11E4CDC3E98}"/>
            </a:ext>
          </a:extLst>
        </xdr:cNvPr>
        <xdr:cNvSpPr/>
      </xdr:nvSpPr>
      <xdr:spPr>
        <a:xfrm>
          <a:off x="3042285" y="2371725"/>
          <a:ext cx="5768340" cy="1967865"/>
        </a:xfrm>
        <a:prstGeom prst="wedgeRoundRectCallout">
          <a:avLst>
            <a:gd name="adj1" fmla="val -58811"/>
            <a:gd name="adj2" fmla="val 2115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i="0"/>
            <a:t>解説：</a:t>
          </a:r>
          <a:endParaRPr kumimoji="1" lang="en-US" altLang="ja-JP" sz="1000" b="1" i="0"/>
        </a:p>
        <a:p>
          <a:pPr algn="l"/>
          <a:r>
            <a:rPr kumimoji="1" lang="ja-JP" altLang="en-US" sz="1000" i="1"/>
            <a:t>交付要件第５条第２項</a:t>
          </a:r>
          <a:endParaRPr kumimoji="1" lang="en-US" altLang="ja-JP" sz="1000" i="1"/>
        </a:p>
        <a:p>
          <a:pPr algn="l"/>
          <a:r>
            <a:rPr kumimoji="1" lang="ja-JP" altLang="en-US" sz="1000" i="1"/>
            <a:t>ア　温室効果ガス排出削減目標が、令和１２年（</a:t>
          </a:r>
          <a:r>
            <a:rPr kumimoji="1" lang="en-US" altLang="ja-JP" sz="1000" i="1"/>
            <a:t>2030</a:t>
          </a:r>
          <a:r>
            <a:rPr kumimoji="1" lang="ja-JP" altLang="en-US" sz="1000" i="1"/>
            <a:t>年）度時点において</a:t>
          </a:r>
          <a:endParaRPr kumimoji="1" lang="en-US" altLang="ja-JP" sz="1000" i="1"/>
        </a:p>
        <a:p>
          <a:pPr algn="l"/>
          <a:r>
            <a:rPr kumimoji="1" lang="ja-JP" altLang="en-US" sz="1000" i="1"/>
            <a:t>平成２５年（</a:t>
          </a:r>
          <a:r>
            <a:rPr kumimoji="1" lang="en-US" altLang="ja-JP" sz="1000" i="1"/>
            <a:t>2013</a:t>
          </a:r>
          <a:r>
            <a:rPr kumimoji="1" lang="ja-JP" altLang="en-US" sz="1000" i="1"/>
            <a:t>年）度比５３％以上又は令和５年（</a:t>
          </a:r>
          <a:r>
            <a:rPr kumimoji="1" lang="en-US" altLang="ja-JP" sz="1000" i="1"/>
            <a:t>2023</a:t>
          </a:r>
          <a:r>
            <a:rPr kumimoji="1" lang="ja-JP" altLang="en-US" sz="1000" i="1"/>
            <a:t>年）度比２１％以上</a:t>
          </a:r>
        </a:p>
        <a:p>
          <a:pPr algn="l"/>
          <a:r>
            <a:rPr kumimoji="1" lang="ja-JP" altLang="en-US" sz="1000" i="1"/>
            <a:t>イ　電気由来の温室効果ガス排出削減目標が、令和１２年</a:t>
          </a:r>
          <a:r>
            <a:rPr kumimoji="1" lang="ja-JP" altLang="ja-JP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2030</a:t>
          </a:r>
          <a:r>
            <a:rPr kumimoji="1" lang="ja-JP" altLang="ja-JP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年）</a:t>
          </a:r>
          <a:r>
            <a:rPr kumimoji="1" lang="ja-JP" altLang="en-US" sz="1000" i="1"/>
            <a:t>度時点において平成２５年（</a:t>
          </a:r>
          <a:r>
            <a:rPr kumimoji="1" lang="en-US" altLang="ja-JP" sz="1000" i="1"/>
            <a:t>2013</a:t>
          </a:r>
          <a:r>
            <a:rPr kumimoji="1" lang="ja-JP" altLang="en-US" sz="1000" i="1"/>
            <a:t>年）度比５５％以上又は令和５年（</a:t>
          </a:r>
          <a:r>
            <a:rPr kumimoji="1" lang="en-US" altLang="ja-JP" sz="1000" i="1"/>
            <a:t>2023</a:t>
          </a:r>
          <a:r>
            <a:rPr kumimoji="1" lang="ja-JP" altLang="en-US" sz="1000" i="1"/>
            <a:t>年）度比２８％以上</a:t>
          </a:r>
          <a:endParaRPr kumimoji="1" lang="en-US" altLang="ja-JP" sz="1000" i="1"/>
        </a:p>
        <a:p>
          <a:pPr algn="l"/>
          <a:r>
            <a:rPr kumimoji="1" lang="ja-JP" altLang="en-US" sz="1000" i="1"/>
            <a:t>のいずれかを満たす数値を設定し、記載してください。</a:t>
          </a:r>
          <a:endParaRPr kumimoji="1" lang="en-US" altLang="ja-JP" sz="1000" i="1"/>
        </a:p>
        <a:p>
          <a:pPr algn="l"/>
          <a:r>
            <a:rPr kumimoji="1" lang="ja-JP" altLang="en-US" sz="1000" i="1"/>
            <a:t>会計年度の都合等、特別な事情により</a:t>
          </a:r>
          <a:r>
            <a:rPr kumimoji="1" lang="en-US" altLang="ja-JP" sz="1000" i="1"/>
            <a:t>2013</a:t>
          </a:r>
          <a:r>
            <a:rPr kumimoji="1" lang="ja-JP" altLang="en-US" sz="1000" i="1"/>
            <a:t>年度及び</a:t>
          </a:r>
          <a:r>
            <a:rPr kumimoji="1" lang="en-US" altLang="ja-JP" sz="1000" i="1"/>
            <a:t>2023</a:t>
          </a:r>
          <a:r>
            <a:rPr kumimoji="1" lang="ja-JP" altLang="en-US" sz="1000" i="1"/>
            <a:t>年度の温室効果ガス排出量が算出できない場合は、別途浜松市カーボンニュートラル推進事業本部までお問合せください。</a:t>
          </a:r>
          <a:endParaRPr kumimoji="1" lang="en-US" altLang="ja-JP" sz="1000" i="1"/>
        </a:p>
        <a:p>
          <a:pPr algn="l"/>
          <a:endParaRPr kumimoji="1" lang="en-US" altLang="ja-JP" sz="1000" i="1"/>
        </a:p>
      </xdr:txBody>
    </xdr:sp>
    <xdr:clientData/>
  </xdr:twoCellAnchor>
  <xdr:twoCellAnchor>
    <xdr:from>
      <xdr:col>9</xdr:col>
      <xdr:colOff>502919</xdr:colOff>
      <xdr:row>22</xdr:row>
      <xdr:rowOff>76200</xdr:rowOff>
    </xdr:from>
    <xdr:to>
      <xdr:col>12</xdr:col>
      <xdr:colOff>561974</xdr:colOff>
      <xdr:row>25</xdr:row>
      <xdr:rowOff>38100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xmlns="" id="{8346DFC1-B1F2-4C5B-A79B-4E854229EF16}"/>
            </a:ext>
          </a:extLst>
        </xdr:cNvPr>
        <xdr:cNvSpPr/>
      </xdr:nvSpPr>
      <xdr:spPr>
        <a:xfrm>
          <a:off x="9513569" y="3914775"/>
          <a:ext cx="2897505" cy="828675"/>
        </a:xfrm>
        <a:prstGeom prst="wedgeRoundRectCallout">
          <a:avLst>
            <a:gd name="adj1" fmla="val 3576"/>
            <a:gd name="adj2" fmla="val 7567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i="0"/>
            <a:t>解説：</a:t>
          </a:r>
          <a:endParaRPr kumimoji="1" lang="en-US" altLang="ja-JP" sz="1000" b="1" i="0"/>
        </a:p>
        <a:p>
          <a:pPr algn="l"/>
          <a:r>
            <a:rPr kumimoji="1" lang="ja-JP" altLang="en-US" sz="1000" b="0" i="1"/>
            <a:t>設定した目標年度で排出量（目標）が自動で算出されます。</a:t>
          </a:r>
          <a:endParaRPr kumimoji="1" lang="en-US" altLang="ja-JP" sz="1000" b="0" i="1"/>
        </a:p>
      </xdr:txBody>
    </xdr:sp>
    <xdr:clientData/>
  </xdr:twoCellAnchor>
  <xdr:twoCellAnchor>
    <xdr:from>
      <xdr:col>4</xdr:col>
      <xdr:colOff>137160</xdr:colOff>
      <xdr:row>23</xdr:row>
      <xdr:rowOff>139065</xdr:rowOff>
    </xdr:from>
    <xdr:to>
      <xdr:col>6</xdr:col>
      <xdr:colOff>160020</xdr:colOff>
      <xdr:row>29</xdr:row>
      <xdr:rowOff>22860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xmlns="" id="{7266A03C-326A-46FE-9ECB-23281A7A1528}"/>
            </a:ext>
          </a:extLst>
        </xdr:cNvPr>
        <xdr:cNvSpPr/>
      </xdr:nvSpPr>
      <xdr:spPr>
        <a:xfrm>
          <a:off x="3766185" y="4491990"/>
          <a:ext cx="2175510" cy="941070"/>
        </a:xfrm>
        <a:prstGeom prst="wedgeRoundRectCallout">
          <a:avLst>
            <a:gd name="adj1" fmla="val -57926"/>
            <a:gd name="adj2" fmla="val 2471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i="0"/>
            <a:t>解説：</a:t>
          </a:r>
        </a:p>
        <a:p>
          <a:pPr algn="l"/>
          <a:r>
            <a:rPr kumimoji="1" lang="ja-JP" altLang="en-US" sz="1000" b="0" i="1"/>
            <a:t>基準年度及び２０２３年度での温室効果ガス排出量（実績）を記載してください。</a:t>
          </a:r>
          <a:endParaRPr kumimoji="1" lang="en-US" altLang="ja-JP" sz="1000" b="0" i="1"/>
        </a:p>
      </xdr:txBody>
    </xdr:sp>
    <xdr:clientData/>
  </xdr:twoCellAnchor>
  <xdr:twoCellAnchor>
    <xdr:from>
      <xdr:col>11</xdr:col>
      <xdr:colOff>144780</xdr:colOff>
      <xdr:row>26</xdr:row>
      <xdr:rowOff>76200</xdr:rowOff>
    </xdr:from>
    <xdr:to>
      <xdr:col>17</xdr:col>
      <xdr:colOff>7620</xdr:colOff>
      <xdr:row>48</xdr:row>
      <xdr:rowOff>160020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xmlns="" id="{24FE62BC-E5EC-4901-8E49-1749250FC5CC}"/>
            </a:ext>
          </a:extLst>
        </xdr:cNvPr>
        <xdr:cNvSpPr/>
      </xdr:nvSpPr>
      <xdr:spPr>
        <a:xfrm>
          <a:off x="10180320" y="5013960"/>
          <a:ext cx="3520440" cy="3977640"/>
        </a:xfrm>
        <a:prstGeom prst="wedgeRoundRectCallout">
          <a:avLst>
            <a:gd name="adj1" fmla="val -55978"/>
            <a:gd name="adj2" fmla="val -1643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i="0"/>
            <a:t>解説：</a:t>
          </a:r>
        </a:p>
        <a:p>
          <a:pPr algn="l"/>
          <a:r>
            <a:rPr kumimoji="1" lang="ja-JP" altLang="en-US" sz="1000" i="1"/>
            <a:t>当該事業所において、２０３０年度までの温室効果ガス排出を削減するための取り組みを検討し、その取り組みによって削減される削減量（</a:t>
          </a:r>
          <a:r>
            <a:rPr kumimoji="1" lang="en-US" altLang="ja-JP" sz="1000" i="1"/>
            <a:t>t‐CO2</a:t>
          </a:r>
          <a:r>
            <a:rPr kumimoji="1" lang="ja-JP" altLang="en-US" sz="1000" i="1"/>
            <a:t>）を記載してください。</a:t>
          </a:r>
          <a:endParaRPr kumimoji="1" lang="en-US" altLang="ja-JP" sz="1000" i="1"/>
        </a:p>
        <a:p>
          <a:pPr algn="l"/>
          <a:r>
            <a:rPr kumimoji="1" lang="ja-JP" altLang="en-US" sz="1000" i="1"/>
            <a:t>「その他取組①～③」に数値を入れる場合は、下記の備考欄に取組概要を記載してください。</a:t>
          </a:r>
          <a:endParaRPr kumimoji="1" lang="en-US" altLang="ja-JP" sz="1000" i="1"/>
        </a:p>
        <a:p>
          <a:pPr algn="l"/>
          <a:endParaRPr kumimoji="1" lang="en-US" altLang="ja-JP" sz="1000" i="1"/>
        </a:p>
        <a:p>
          <a:pPr algn="l"/>
          <a:r>
            <a:rPr kumimoji="1" lang="ja-JP" altLang="en-US" sz="1000" b="1" i="0"/>
            <a:t>削減取組の各項目の具体例：</a:t>
          </a:r>
          <a:endParaRPr kumimoji="1" lang="en-US" altLang="ja-JP" sz="1000" b="1" i="0"/>
        </a:p>
        <a:p>
          <a:pPr algn="l"/>
          <a:r>
            <a:rPr kumimoji="1" lang="ja-JP" altLang="en-US" sz="1000" b="0" i="1"/>
            <a:t>・運用改善による省エネ・・・</a:t>
          </a:r>
          <a:endParaRPr kumimoji="1" lang="en-US" altLang="ja-JP" sz="1000" b="0" i="1"/>
        </a:p>
        <a:p>
          <a:pPr algn="l"/>
          <a:r>
            <a:rPr kumimoji="1" lang="ja-JP" altLang="en-US" sz="1000" b="0" i="1"/>
            <a:t>　製造機器の省エネ運転、アイドリングストップ　等</a:t>
          </a:r>
          <a:endParaRPr kumimoji="1" lang="en-US" altLang="ja-JP" sz="1000" b="0" i="1"/>
        </a:p>
        <a:p>
          <a:pPr algn="l"/>
          <a:r>
            <a:rPr kumimoji="1" lang="ja-JP" altLang="en-US" sz="1000" b="0" i="1"/>
            <a:t>・設備導入による省エネ・・・</a:t>
          </a:r>
          <a:endParaRPr kumimoji="1" lang="en-US" altLang="ja-JP" sz="1000" b="0" i="1"/>
        </a:p>
        <a:p>
          <a:pPr algn="l"/>
          <a:r>
            <a:rPr kumimoji="1" lang="ja-JP" altLang="en-US" sz="1000" b="0" i="1"/>
            <a:t>　高効率照明（</a:t>
          </a:r>
          <a:r>
            <a:rPr kumimoji="1" lang="en-US" altLang="ja-JP" sz="1000" b="0" i="1"/>
            <a:t>LED</a:t>
          </a:r>
          <a:r>
            <a:rPr kumimoji="1" lang="ja-JP" altLang="en-US" sz="1000" b="0" i="1"/>
            <a:t>照明）、高効率給湯、高効率空調の導入、自社で使う製造機器の更新　等</a:t>
          </a:r>
          <a:endParaRPr kumimoji="1" lang="en-US" altLang="ja-JP" sz="1000" b="0" i="1"/>
        </a:p>
        <a:p>
          <a:pPr algn="l"/>
          <a:r>
            <a:rPr kumimoji="1" lang="ja-JP" altLang="en-US" sz="1000" b="0" i="1"/>
            <a:t>・再エネ設備（</a:t>
          </a:r>
          <a:r>
            <a:rPr kumimoji="1" lang="en-US" altLang="ja-JP" sz="1000" b="0" i="1"/>
            <a:t>PV</a:t>
          </a:r>
          <a:r>
            <a:rPr kumimoji="1" lang="ja-JP" altLang="en-US" sz="1000" b="0" i="1"/>
            <a:t>）の導入・・・</a:t>
          </a:r>
          <a:endParaRPr kumimoji="1" lang="en-US" altLang="ja-JP" sz="1000" b="0" i="1"/>
        </a:p>
        <a:p>
          <a:pPr algn="l"/>
          <a:r>
            <a:rPr kumimoji="1" lang="ja-JP" altLang="en-US" sz="1000" b="0" i="1"/>
            <a:t>　自家消費の太陽光発電設備の導入　等</a:t>
          </a:r>
          <a:endParaRPr kumimoji="1" lang="en-US" altLang="ja-JP" sz="1000" b="0" i="1"/>
        </a:p>
        <a:p>
          <a:pPr algn="l"/>
          <a:r>
            <a:rPr kumimoji="1" lang="ja-JP" altLang="en-US" sz="1000" b="0" i="1"/>
            <a:t>・再エネ電力購入・・・</a:t>
          </a:r>
          <a:endParaRPr kumimoji="1" lang="en-US" altLang="ja-JP" sz="1000" b="0" i="1"/>
        </a:p>
        <a:p>
          <a:pPr algn="l"/>
          <a:r>
            <a:rPr kumimoji="1" lang="ja-JP" altLang="en-US" sz="1000" b="0" i="1"/>
            <a:t>　電力会社からの再エネ電力（グリーン電気）の購入　等</a:t>
          </a:r>
          <a:endParaRPr kumimoji="1" lang="en-US" altLang="ja-JP" sz="1000" b="0" i="1"/>
        </a:p>
        <a:p>
          <a:pPr algn="l"/>
          <a:r>
            <a:rPr kumimoji="1" lang="ja-JP" altLang="en-US" sz="1000" b="0" i="1"/>
            <a:t>・オフセット調達・・・</a:t>
          </a:r>
          <a:endParaRPr kumimoji="1" lang="en-US" altLang="ja-JP" sz="1000" b="0" i="1"/>
        </a:p>
        <a:p>
          <a:pPr algn="l"/>
          <a:r>
            <a:rPr kumimoji="1" lang="ja-JP" altLang="en-US" sz="1000" b="0" i="1"/>
            <a:t>　</a:t>
          </a:r>
          <a:r>
            <a:rPr kumimoji="1" lang="en-US" altLang="ja-JP" sz="1000" b="0" i="1"/>
            <a:t>J</a:t>
          </a:r>
          <a:r>
            <a:rPr kumimoji="1" lang="ja-JP" altLang="en-US" sz="1000" b="0" i="1"/>
            <a:t>クレジット等の環境価値の取得　</a:t>
          </a:r>
          <a:endParaRPr kumimoji="1" lang="en-US" altLang="ja-JP" sz="1000" b="0" i="1"/>
        </a:p>
        <a:p>
          <a:pPr algn="l"/>
          <a:endParaRPr kumimoji="1" lang="en-US" altLang="ja-JP" sz="1000" b="0" i="1"/>
        </a:p>
        <a:p>
          <a:pPr algn="l"/>
          <a:r>
            <a:rPr kumimoji="1" lang="ja-JP" altLang="en-US" sz="1000" b="0" i="1"/>
            <a:t>　</a:t>
          </a:r>
          <a:endParaRPr kumimoji="1" lang="en-US" altLang="ja-JP" sz="1000" b="0" i="1"/>
        </a:p>
        <a:p>
          <a:pPr algn="l"/>
          <a:endParaRPr kumimoji="1" lang="en-US" altLang="ja-JP" sz="1000" i="1"/>
        </a:p>
        <a:p>
          <a:pPr algn="l"/>
          <a:endParaRPr kumimoji="1" lang="en-US" altLang="ja-JP" sz="1000" i="1"/>
        </a:p>
        <a:p>
          <a:pPr algn="l"/>
          <a:endParaRPr kumimoji="1" lang="en-US" altLang="ja-JP" sz="1000" i="1"/>
        </a:p>
        <a:p>
          <a:pPr algn="l"/>
          <a:endParaRPr kumimoji="1" lang="ja-JP" altLang="en-US" sz="1000" i="1"/>
        </a:p>
      </xdr:txBody>
    </xdr:sp>
    <xdr:clientData/>
  </xdr:twoCellAnchor>
  <xdr:twoCellAnchor>
    <xdr:from>
      <xdr:col>8</xdr:col>
      <xdr:colOff>0</xdr:colOff>
      <xdr:row>34</xdr:row>
      <xdr:rowOff>137160</xdr:rowOff>
    </xdr:from>
    <xdr:to>
      <xdr:col>10</xdr:col>
      <xdr:colOff>220980</xdr:colOff>
      <xdr:row>40</xdr:row>
      <xdr:rowOff>91440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xmlns="" id="{DC7569C4-5DC9-4675-9F54-726BF11D864E}"/>
            </a:ext>
          </a:extLst>
        </xdr:cNvPr>
        <xdr:cNvSpPr/>
      </xdr:nvSpPr>
      <xdr:spPr>
        <a:xfrm>
          <a:off x="7132320" y="6606540"/>
          <a:ext cx="2156460" cy="960120"/>
        </a:xfrm>
        <a:prstGeom prst="wedgeRoundRectCallout">
          <a:avLst>
            <a:gd name="adj1" fmla="val 59584"/>
            <a:gd name="adj2" fmla="val 7868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i="0"/>
            <a:t>解説：</a:t>
          </a:r>
          <a:endParaRPr kumimoji="1" lang="en-US" altLang="ja-JP" sz="1000" b="1" i="0"/>
        </a:p>
        <a:p>
          <a:pPr algn="l"/>
          <a:r>
            <a:rPr kumimoji="1" lang="ja-JP" altLang="en-US" sz="1000" b="0" i="1"/>
            <a:t>２０３０年度の排出量（目標）が上記の２０３０年度の排出量（目安）以下となるようにしてください。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abSelected="1" view="pageBreakPreview" zoomScaleNormal="100" zoomScaleSheetLayoutView="100" workbookViewId="0">
      <selection activeCell="E43" sqref="E43"/>
    </sheetView>
  </sheetViews>
  <sheetFormatPr defaultRowHeight="13.5"/>
  <cols>
    <col min="1" max="1" width="4.375" customWidth="1"/>
    <col min="2" max="2" width="16" customWidth="1"/>
    <col min="3" max="3" width="13.125" customWidth="1"/>
    <col min="4" max="11" width="14.125" customWidth="1"/>
  </cols>
  <sheetData>
    <row r="1" spans="1:12" ht="17.25" customHeight="1">
      <c r="B1" s="178" t="s">
        <v>28</v>
      </c>
      <c r="C1" s="178"/>
      <c r="D1" s="178"/>
      <c r="E1" s="178"/>
      <c r="F1" s="178"/>
      <c r="G1" s="178"/>
      <c r="H1" s="178"/>
      <c r="I1" s="178"/>
      <c r="J1" s="178"/>
      <c r="K1" s="178"/>
    </row>
    <row r="2" spans="1:12" ht="13.5" customHeight="1" thickBot="1"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2" ht="13.5" customHeight="1">
      <c r="A3" s="18"/>
      <c r="B3" s="19"/>
      <c r="C3" s="19"/>
      <c r="D3" s="19"/>
      <c r="E3" s="19"/>
      <c r="F3" s="19"/>
      <c r="G3" s="19"/>
      <c r="H3" s="20"/>
      <c r="I3" s="20"/>
      <c r="J3" s="20"/>
      <c r="K3" s="21"/>
      <c r="L3" s="22"/>
    </row>
    <row r="4" spans="1:12" ht="13.5" customHeight="1">
      <c r="A4" s="22"/>
      <c r="B4" s="13" t="s">
        <v>40</v>
      </c>
      <c r="C4" s="7"/>
      <c r="D4" s="7"/>
      <c r="E4" s="7"/>
      <c r="F4" s="7"/>
      <c r="G4" s="7"/>
      <c r="K4" s="23"/>
      <c r="L4" s="22"/>
    </row>
    <row r="5" spans="1:12" ht="13.5" customHeight="1">
      <c r="A5" s="22"/>
      <c r="B5" s="13" t="s">
        <v>45</v>
      </c>
      <c r="C5" s="7"/>
      <c r="D5" s="7"/>
      <c r="E5" s="7"/>
      <c r="F5" s="7"/>
      <c r="G5" s="7"/>
      <c r="K5" s="23"/>
      <c r="L5" s="22"/>
    </row>
    <row r="6" spans="1:12" ht="13.5" customHeight="1">
      <c r="A6" s="22"/>
      <c r="B6" s="13" t="s">
        <v>46</v>
      </c>
      <c r="C6" s="7"/>
      <c r="D6" s="7"/>
      <c r="E6" s="7"/>
      <c r="F6" s="7"/>
      <c r="G6" s="7"/>
      <c r="K6" s="23"/>
      <c r="L6" s="22"/>
    </row>
    <row r="7" spans="1:12" ht="13.5" customHeight="1">
      <c r="A7" s="22"/>
      <c r="B7" s="16"/>
      <c r="C7" s="13" t="s">
        <v>47</v>
      </c>
      <c r="D7" s="7"/>
      <c r="E7" s="7"/>
      <c r="F7" s="7"/>
      <c r="G7" s="7"/>
      <c r="K7" s="23"/>
      <c r="L7" s="22"/>
    </row>
    <row r="8" spans="1:12" ht="13.5" customHeight="1">
      <c r="A8" s="22"/>
      <c r="B8" s="15"/>
      <c r="C8" s="13" t="s">
        <v>48</v>
      </c>
      <c r="D8" s="7"/>
      <c r="E8" s="7"/>
      <c r="F8" s="7"/>
      <c r="G8" s="7"/>
      <c r="K8" s="23"/>
      <c r="L8" s="22"/>
    </row>
    <row r="9" spans="1:12" ht="13.5" customHeight="1">
      <c r="A9" s="22"/>
      <c r="B9" s="17"/>
      <c r="C9" s="13" t="s">
        <v>49</v>
      </c>
      <c r="D9" s="7"/>
      <c r="E9" s="7"/>
      <c r="F9" s="7"/>
      <c r="G9" s="7"/>
      <c r="K9" s="23"/>
      <c r="L9" s="22"/>
    </row>
    <row r="10" spans="1:12" ht="13.5" customHeight="1" thickBot="1">
      <c r="A10" s="24"/>
      <c r="B10" s="25"/>
      <c r="C10" s="26"/>
      <c r="D10" s="26"/>
      <c r="E10" s="26"/>
      <c r="F10" s="26"/>
      <c r="G10" s="26"/>
      <c r="H10" s="27"/>
      <c r="I10" s="27"/>
      <c r="J10" s="27"/>
      <c r="K10" s="28"/>
      <c r="L10" s="22"/>
    </row>
    <row r="11" spans="1:12" ht="13.5" customHeight="1">
      <c r="B11" s="7"/>
      <c r="C11" s="7"/>
      <c r="D11" s="7"/>
      <c r="E11" s="7"/>
      <c r="F11" s="7"/>
      <c r="G11" s="7"/>
    </row>
    <row r="12" spans="1:12" ht="13.5" customHeight="1" thickBot="1">
      <c r="B12" s="14" t="s">
        <v>42</v>
      </c>
      <c r="C12" s="5"/>
      <c r="D12" s="5"/>
      <c r="E12" s="5"/>
      <c r="F12" s="5"/>
      <c r="G12" s="5"/>
    </row>
    <row r="13" spans="1:12">
      <c r="B13" s="31" t="s">
        <v>13</v>
      </c>
      <c r="C13" s="32"/>
      <c r="D13" s="32"/>
      <c r="E13" s="32"/>
      <c r="F13" s="32"/>
      <c r="G13" s="33"/>
    </row>
    <row r="14" spans="1:12">
      <c r="B14" s="66"/>
      <c r="C14" s="67"/>
      <c r="D14" s="67"/>
      <c r="E14" s="67"/>
      <c r="F14" s="67"/>
      <c r="G14" s="68"/>
    </row>
    <row r="15" spans="1:12">
      <c r="B15" s="34" t="s">
        <v>0</v>
      </c>
      <c r="C15" s="1"/>
      <c r="D15" s="1"/>
      <c r="E15" s="1"/>
      <c r="F15" s="1"/>
      <c r="G15" s="35"/>
    </row>
    <row r="16" spans="1:12">
      <c r="B16" s="66"/>
      <c r="C16" s="67"/>
      <c r="D16" s="67"/>
      <c r="E16" s="67"/>
      <c r="F16" s="67"/>
      <c r="G16" s="68"/>
    </row>
    <row r="17" spans="2:11">
      <c r="B17" s="36" t="s">
        <v>16</v>
      </c>
      <c r="C17" s="2"/>
      <c r="D17" s="2"/>
      <c r="E17" s="2"/>
      <c r="F17" s="2"/>
      <c r="G17" s="37"/>
    </row>
    <row r="18" spans="2:11" ht="14.25" thickBot="1">
      <c r="B18" s="69"/>
      <c r="C18" s="70"/>
      <c r="D18" s="70"/>
      <c r="E18" s="70"/>
      <c r="F18" s="70"/>
      <c r="G18" s="71"/>
    </row>
    <row r="19" spans="2:11">
      <c r="B19" s="38"/>
    </row>
    <row r="20" spans="2:11" ht="14.25" thickBot="1">
      <c r="B20" s="6" t="s">
        <v>27</v>
      </c>
    </row>
    <row r="21" spans="2:11">
      <c r="B21" s="39" t="s">
        <v>17</v>
      </c>
      <c r="C21" s="173"/>
      <c r="D21" t="s">
        <v>12</v>
      </c>
      <c r="E21" s="29" t="s">
        <v>25</v>
      </c>
    </row>
    <row r="22" spans="2:11">
      <c r="B22" s="40" t="s">
        <v>18</v>
      </c>
      <c r="C22" s="72"/>
      <c r="D22" t="s">
        <v>12</v>
      </c>
      <c r="E22" s="29" t="s">
        <v>24</v>
      </c>
    </row>
    <row r="23" spans="2:11" ht="50.25" customHeight="1">
      <c r="B23" s="41" t="s">
        <v>19</v>
      </c>
      <c r="C23" s="73"/>
      <c r="D23" s="4" t="s">
        <v>20</v>
      </c>
      <c r="E23" s="30" t="s">
        <v>44</v>
      </c>
    </row>
    <row r="24" spans="2:11" ht="14.25" thickBot="1">
      <c r="B24" s="42" t="s">
        <v>41</v>
      </c>
      <c r="C24" s="74"/>
      <c r="D24" s="4"/>
      <c r="E24" s="29" t="s">
        <v>43</v>
      </c>
    </row>
    <row r="25" spans="2:11">
      <c r="B25" s="3"/>
    </row>
    <row r="26" spans="2:11" ht="14.25" thickBot="1">
      <c r="B26" s="6" t="s">
        <v>26</v>
      </c>
    </row>
    <row r="27" spans="2:11">
      <c r="B27" s="43" t="s">
        <v>12</v>
      </c>
      <c r="C27" s="44" t="s">
        <v>17</v>
      </c>
      <c r="D27" s="44" t="s">
        <v>1</v>
      </c>
      <c r="E27" s="44" t="s">
        <v>2</v>
      </c>
      <c r="F27" s="44" t="s">
        <v>3</v>
      </c>
      <c r="G27" s="44" t="s">
        <v>4</v>
      </c>
      <c r="H27" s="44" t="s">
        <v>23</v>
      </c>
      <c r="I27" s="44" t="s">
        <v>6</v>
      </c>
      <c r="J27" s="44" t="s">
        <v>7</v>
      </c>
      <c r="K27" s="45" t="s">
        <v>8</v>
      </c>
    </row>
    <row r="28" spans="2:11">
      <c r="B28" s="40" t="s">
        <v>21</v>
      </c>
      <c r="C28" s="75"/>
      <c r="D28" s="75"/>
      <c r="E28" s="11"/>
      <c r="F28" s="11"/>
      <c r="G28" s="11"/>
      <c r="H28" s="11"/>
      <c r="I28" s="11"/>
      <c r="J28" s="11"/>
      <c r="K28" s="50"/>
    </row>
    <row r="29" spans="2:11" ht="14.25" thickBot="1">
      <c r="B29" s="46" t="s">
        <v>22</v>
      </c>
      <c r="C29" s="51"/>
      <c r="D29" s="51"/>
      <c r="E29" s="47">
        <f>$C$28-(($C$28-$K$29)/7)</f>
        <v>0</v>
      </c>
      <c r="F29" s="47">
        <f>$C$28-(($C$28-$K$29)*2/7)</f>
        <v>0</v>
      </c>
      <c r="G29" s="47">
        <f>$C$28-(($C$28-$K$29)*3/7)</f>
        <v>0</v>
      </c>
      <c r="H29" s="48">
        <f>$C$28-(($C$28-$K$29)*4/7)</f>
        <v>0</v>
      </c>
      <c r="I29" s="47">
        <f>$C$28-(($C$28-$K$29)*5/7)</f>
        <v>0</v>
      </c>
      <c r="J29" s="47">
        <f>$C$28-(($C$28-$K$29)*6/7)</f>
        <v>0</v>
      </c>
      <c r="K29" s="49">
        <f>C28*(1-C23/100)</f>
        <v>0</v>
      </c>
    </row>
    <row r="30" spans="2:11">
      <c r="B30" s="3"/>
    </row>
    <row r="31" spans="2:11" ht="14.25" thickBot="1">
      <c r="B31" s="52" t="s">
        <v>29</v>
      </c>
    </row>
    <row r="32" spans="2:11" ht="27" customHeight="1">
      <c r="B32" s="176" t="s">
        <v>30</v>
      </c>
      <c r="C32" s="177"/>
      <c r="D32" s="53" t="s">
        <v>1</v>
      </c>
      <c r="E32" s="53" t="s">
        <v>2</v>
      </c>
      <c r="F32" s="53" t="s">
        <v>3</v>
      </c>
      <c r="G32" s="53" t="s">
        <v>4</v>
      </c>
      <c r="H32" s="53" t="s">
        <v>5</v>
      </c>
      <c r="I32" s="53" t="s">
        <v>6</v>
      </c>
      <c r="J32" s="53" t="s">
        <v>7</v>
      </c>
      <c r="K32" s="45" t="s">
        <v>8</v>
      </c>
    </row>
    <row r="33" spans="2:11">
      <c r="B33" s="54"/>
      <c r="C33" s="8" t="s">
        <v>31</v>
      </c>
      <c r="D33" s="11"/>
      <c r="E33" s="10">
        <f t="shared" ref="E33:K33" si="0">($C$28-$K$29)/7</f>
        <v>0</v>
      </c>
      <c r="F33" s="10">
        <f t="shared" si="0"/>
        <v>0</v>
      </c>
      <c r="G33" s="10">
        <f t="shared" si="0"/>
        <v>0</v>
      </c>
      <c r="H33" s="10">
        <f t="shared" si="0"/>
        <v>0</v>
      </c>
      <c r="I33" s="10">
        <f t="shared" si="0"/>
        <v>0</v>
      </c>
      <c r="J33" s="10">
        <f t="shared" si="0"/>
        <v>0</v>
      </c>
      <c r="K33" s="55">
        <f t="shared" si="0"/>
        <v>0</v>
      </c>
    </row>
    <row r="34" spans="2:11">
      <c r="B34" s="174" t="s">
        <v>9</v>
      </c>
      <c r="C34" s="175"/>
      <c r="D34" s="11"/>
      <c r="E34" s="76"/>
      <c r="F34" s="76"/>
      <c r="G34" s="76"/>
      <c r="H34" s="76"/>
      <c r="I34" s="76"/>
      <c r="J34" s="76"/>
      <c r="K34" s="77"/>
    </row>
    <row r="35" spans="2:11">
      <c r="B35" s="174" t="s">
        <v>10</v>
      </c>
      <c r="C35" s="175"/>
      <c r="D35" s="11"/>
      <c r="E35" s="76"/>
      <c r="F35" s="76"/>
      <c r="G35" s="76"/>
      <c r="H35" s="76"/>
      <c r="I35" s="76"/>
      <c r="J35" s="76"/>
      <c r="K35" s="77"/>
    </row>
    <row r="36" spans="2:11">
      <c r="B36" s="174" t="s">
        <v>11</v>
      </c>
      <c r="C36" s="175"/>
      <c r="D36" s="11"/>
      <c r="E36" s="76"/>
      <c r="F36" s="76"/>
      <c r="G36" s="76"/>
      <c r="H36" s="76"/>
      <c r="I36" s="76"/>
      <c r="J36" s="76"/>
      <c r="K36" s="77"/>
    </row>
    <row r="37" spans="2:11">
      <c r="B37" s="174" t="s">
        <v>32</v>
      </c>
      <c r="C37" s="175"/>
      <c r="D37" s="11"/>
      <c r="E37" s="76"/>
      <c r="F37" s="76"/>
      <c r="G37" s="76"/>
      <c r="H37" s="76"/>
      <c r="I37" s="76"/>
      <c r="J37" s="76"/>
      <c r="K37" s="77"/>
    </row>
    <row r="38" spans="2:11">
      <c r="B38" s="174" t="s">
        <v>53</v>
      </c>
      <c r="C38" s="175"/>
      <c r="D38" s="11"/>
      <c r="E38" s="76"/>
      <c r="F38" s="76"/>
      <c r="G38" s="76"/>
      <c r="H38" s="76"/>
      <c r="I38" s="76"/>
      <c r="J38" s="76"/>
      <c r="K38" s="77"/>
    </row>
    <row r="39" spans="2:11">
      <c r="B39" s="174" t="s">
        <v>35</v>
      </c>
      <c r="C39" s="175"/>
      <c r="D39" s="11"/>
      <c r="E39" s="76"/>
      <c r="F39" s="76"/>
      <c r="G39" s="76"/>
      <c r="H39" s="76"/>
      <c r="I39" s="76"/>
      <c r="J39" s="76"/>
      <c r="K39" s="77"/>
    </row>
    <row r="40" spans="2:11">
      <c r="B40" s="174" t="s">
        <v>36</v>
      </c>
      <c r="C40" s="175"/>
      <c r="D40" s="11"/>
      <c r="E40" s="76"/>
      <c r="F40" s="76"/>
      <c r="G40" s="76"/>
      <c r="H40" s="76"/>
      <c r="I40" s="76"/>
      <c r="J40" s="76"/>
      <c r="K40" s="77"/>
    </row>
    <row r="41" spans="2:11">
      <c r="B41" s="174" t="s">
        <v>37</v>
      </c>
      <c r="C41" s="175"/>
      <c r="D41" s="11"/>
      <c r="E41" s="76"/>
      <c r="F41" s="76"/>
      <c r="G41" s="76"/>
      <c r="H41" s="76"/>
      <c r="I41" s="76"/>
      <c r="J41" s="76"/>
      <c r="K41" s="77"/>
    </row>
    <row r="42" spans="2:11">
      <c r="B42" s="62" t="s">
        <v>33</v>
      </c>
      <c r="C42" s="63" t="s">
        <v>34</v>
      </c>
      <c r="D42" s="12"/>
      <c r="E42" s="9">
        <f>SUM(E34:E41)</f>
        <v>0</v>
      </c>
      <c r="F42" s="9">
        <f t="shared" ref="F42:K42" si="1">SUM(F34:F41)</f>
        <v>0</v>
      </c>
      <c r="G42" s="9">
        <f t="shared" si="1"/>
        <v>0</v>
      </c>
      <c r="H42" s="9">
        <f t="shared" si="1"/>
        <v>0</v>
      </c>
      <c r="I42" s="9">
        <f t="shared" si="1"/>
        <v>0</v>
      </c>
      <c r="J42" s="9">
        <f t="shared" si="1"/>
        <v>0</v>
      </c>
      <c r="K42" s="56">
        <f t="shared" si="1"/>
        <v>0</v>
      </c>
    </row>
    <row r="43" spans="2:11">
      <c r="B43" s="62"/>
      <c r="C43" s="63" t="s">
        <v>39</v>
      </c>
      <c r="D43" s="9">
        <f>D28</f>
        <v>0</v>
      </c>
      <c r="E43" s="9">
        <f>D43-E42</f>
        <v>0</v>
      </c>
      <c r="F43" s="9">
        <f t="shared" ref="F43:K43" si="2">E43-F42</f>
        <v>0</v>
      </c>
      <c r="G43" s="9">
        <f t="shared" si="2"/>
        <v>0</v>
      </c>
      <c r="H43" s="9">
        <f t="shared" si="2"/>
        <v>0</v>
      </c>
      <c r="I43" s="9">
        <f t="shared" si="2"/>
        <v>0</v>
      </c>
      <c r="J43" s="9">
        <f t="shared" si="2"/>
        <v>0</v>
      </c>
      <c r="K43" s="56">
        <f t="shared" si="2"/>
        <v>0</v>
      </c>
    </row>
    <row r="44" spans="2:11" ht="14.25" thickBot="1">
      <c r="B44" s="57"/>
      <c r="C44" s="58" t="s">
        <v>38</v>
      </c>
      <c r="D44" s="59"/>
      <c r="E44" s="60" t="e">
        <f>1-E43/D43</f>
        <v>#DIV/0!</v>
      </c>
      <c r="F44" s="60" t="e">
        <f t="shared" ref="F44:K44" si="3">1-F43/E43</f>
        <v>#DIV/0!</v>
      </c>
      <c r="G44" s="60" t="e">
        <f t="shared" si="3"/>
        <v>#DIV/0!</v>
      </c>
      <c r="H44" s="60" t="e">
        <f t="shared" si="3"/>
        <v>#DIV/0!</v>
      </c>
      <c r="I44" s="60" t="e">
        <f t="shared" si="3"/>
        <v>#DIV/0!</v>
      </c>
      <c r="J44" s="60" t="e">
        <f t="shared" si="3"/>
        <v>#DIV/0!</v>
      </c>
      <c r="K44" s="61" t="e">
        <f t="shared" si="3"/>
        <v>#DIV/0!</v>
      </c>
    </row>
    <row r="46" spans="2:11" ht="14.25" thickBot="1">
      <c r="B46" s="52" t="s">
        <v>50</v>
      </c>
      <c r="C46" s="29" t="s">
        <v>51</v>
      </c>
    </row>
    <row r="47" spans="2:11">
      <c r="B47" s="171"/>
      <c r="C47" s="78"/>
      <c r="D47" s="78"/>
      <c r="E47" s="78"/>
      <c r="F47" s="78"/>
      <c r="G47" s="78"/>
      <c r="H47" s="78"/>
      <c r="I47" s="78"/>
      <c r="J47" s="78"/>
      <c r="K47" s="79"/>
    </row>
    <row r="48" spans="2:11">
      <c r="B48" s="80"/>
      <c r="C48" s="81"/>
      <c r="D48" s="81"/>
      <c r="E48" s="81"/>
      <c r="F48" s="81"/>
      <c r="G48" s="81"/>
      <c r="H48" s="81"/>
      <c r="I48" s="81"/>
      <c r="J48" s="81"/>
      <c r="K48" s="82"/>
    </row>
    <row r="49" spans="2:11">
      <c r="B49" s="80"/>
      <c r="C49" s="81"/>
      <c r="D49" s="81"/>
      <c r="E49" s="81"/>
      <c r="F49" s="81"/>
      <c r="G49" s="81"/>
      <c r="H49" s="81"/>
      <c r="I49" s="81"/>
      <c r="J49" s="81"/>
      <c r="K49" s="82"/>
    </row>
    <row r="50" spans="2:11" ht="14.25" thickBot="1">
      <c r="B50" s="83"/>
      <c r="C50" s="84"/>
      <c r="D50" s="84"/>
      <c r="E50" s="84"/>
      <c r="F50" s="84"/>
      <c r="G50" s="84"/>
      <c r="H50" s="84"/>
      <c r="I50" s="84"/>
      <c r="J50" s="84"/>
      <c r="K50" s="85"/>
    </row>
  </sheetData>
  <sheetProtection sheet="1" objects="1" scenarios="1"/>
  <mergeCells count="10">
    <mergeCell ref="B41:C41"/>
    <mergeCell ref="B32:C32"/>
    <mergeCell ref="B34:C34"/>
    <mergeCell ref="B35:C35"/>
    <mergeCell ref="B1:K2"/>
    <mergeCell ref="B36:C36"/>
    <mergeCell ref="B37:C37"/>
    <mergeCell ref="B38:C38"/>
    <mergeCell ref="B39:C39"/>
    <mergeCell ref="B40:C40"/>
  </mergeCells>
  <phoneticPr fontId="1"/>
  <dataValidations count="2">
    <dataValidation type="list" allowBlank="1" showInputMessage="1" showErrorMessage="1" sqref="C22">
      <formula1>"2030, ,"</formula1>
    </dataValidation>
    <dataValidation type="list" allowBlank="1" showInputMessage="1" showErrorMessage="1" sqref="C24">
      <formula1>"温室効果ガス全体,電気由来の温室効果ガス"</formula1>
    </dataValidation>
  </dataValidations>
  <pageMargins left="0.70866141732283472" right="0.31496062992125984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view="pageBreakPreview" topLeftCell="A34" zoomScaleNormal="100" zoomScaleSheetLayoutView="100" workbookViewId="0">
      <selection activeCell="E48" sqref="E48"/>
    </sheetView>
  </sheetViews>
  <sheetFormatPr defaultRowHeight="13.5"/>
  <cols>
    <col min="1" max="1" width="4.375" customWidth="1"/>
    <col min="2" max="2" width="16" customWidth="1"/>
    <col min="3" max="3" width="13.125" customWidth="1"/>
    <col min="4" max="11" width="14.125" customWidth="1"/>
  </cols>
  <sheetData>
    <row r="1" spans="1:17" ht="17.25" customHeight="1">
      <c r="A1" s="86"/>
      <c r="B1" s="181" t="s">
        <v>28</v>
      </c>
      <c r="C1" s="181"/>
      <c r="D1" s="181"/>
      <c r="E1" s="181"/>
      <c r="F1" s="181"/>
      <c r="G1" s="181"/>
      <c r="H1" s="181"/>
      <c r="I1" s="181"/>
      <c r="J1" s="181"/>
      <c r="K1" s="181"/>
      <c r="L1" s="64"/>
      <c r="M1" s="64"/>
      <c r="N1" s="64"/>
      <c r="O1" s="64"/>
      <c r="P1" s="64"/>
      <c r="Q1" s="64"/>
    </row>
    <row r="2" spans="1:17" ht="13.5" customHeight="1" thickBot="1">
      <c r="A2" s="86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64"/>
      <c r="M2" s="64"/>
      <c r="N2" s="64"/>
      <c r="O2" s="64"/>
      <c r="P2" s="64"/>
      <c r="Q2" s="64"/>
    </row>
    <row r="3" spans="1:17" ht="13.5" customHeight="1">
      <c r="A3" s="87"/>
      <c r="B3" s="88"/>
      <c r="C3" s="88"/>
      <c r="D3" s="88"/>
      <c r="E3" s="88"/>
      <c r="F3" s="88"/>
      <c r="G3" s="88"/>
      <c r="H3" s="89"/>
      <c r="I3" s="89"/>
      <c r="J3" s="89"/>
      <c r="K3" s="90"/>
      <c r="L3" s="65"/>
      <c r="M3" s="64"/>
      <c r="N3" s="64"/>
      <c r="O3" s="64"/>
      <c r="P3" s="64"/>
      <c r="Q3" s="64"/>
    </row>
    <row r="4" spans="1:17" ht="13.5" customHeight="1">
      <c r="A4" s="91"/>
      <c r="B4" s="92" t="s">
        <v>40</v>
      </c>
      <c r="C4" s="93"/>
      <c r="D4" s="93"/>
      <c r="E4" s="93"/>
      <c r="F4" s="93"/>
      <c r="G4" s="93"/>
      <c r="H4" s="86"/>
      <c r="I4" s="86"/>
      <c r="J4" s="86"/>
      <c r="K4" s="94"/>
      <c r="L4" s="65"/>
      <c r="M4" s="64"/>
      <c r="N4" s="64"/>
      <c r="O4" s="64"/>
      <c r="P4" s="64"/>
      <c r="Q4" s="64"/>
    </row>
    <row r="5" spans="1:17" ht="13.5" customHeight="1">
      <c r="A5" s="91"/>
      <c r="B5" s="92" t="s">
        <v>45</v>
      </c>
      <c r="C5" s="93"/>
      <c r="D5" s="93"/>
      <c r="E5" s="93"/>
      <c r="F5" s="93"/>
      <c r="G5" s="93"/>
      <c r="H5" s="86"/>
      <c r="I5" s="86"/>
      <c r="J5" s="86"/>
      <c r="K5" s="94"/>
      <c r="L5" s="65"/>
      <c r="M5" s="64"/>
      <c r="N5" s="64"/>
      <c r="O5" s="64"/>
      <c r="P5" s="64"/>
      <c r="Q5" s="64"/>
    </row>
    <row r="6" spans="1:17" ht="13.5" customHeight="1">
      <c r="A6" s="91"/>
      <c r="B6" s="92" t="s">
        <v>46</v>
      </c>
      <c r="C6" s="93"/>
      <c r="D6" s="93"/>
      <c r="E6" s="93"/>
      <c r="F6" s="93"/>
      <c r="G6" s="93"/>
      <c r="H6" s="86"/>
      <c r="I6" s="86"/>
      <c r="J6" s="86"/>
      <c r="K6" s="94"/>
      <c r="L6" s="65"/>
      <c r="M6" s="64"/>
      <c r="N6" s="64"/>
      <c r="O6" s="64"/>
      <c r="P6" s="64"/>
      <c r="Q6" s="64"/>
    </row>
    <row r="7" spans="1:17" ht="13.5" customHeight="1">
      <c r="A7" s="91"/>
      <c r="B7" s="95"/>
      <c r="C7" s="92" t="s">
        <v>47</v>
      </c>
      <c r="D7" s="93"/>
      <c r="E7" s="93"/>
      <c r="F7" s="93"/>
      <c r="G7" s="93"/>
      <c r="H7" s="86"/>
      <c r="I7" s="86"/>
      <c r="J7" s="86"/>
      <c r="K7" s="94"/>
      <c r="L7" s="65"/>
      <c r="M7" s="64"/>
      <c r="N7" s="64"/>
      <c r="O7" s="64"/>
      <c r="P7" s="64"/>
      <c r="Q7" s="64"/>
    </row>
    <row r="8" spans="1:17" ht="13.5" customHeight="1">
      <c r="A8" s="91"/>
      <c r="B8" s="96"/>
      <c r="C8" s="92" t="s">
        <v>48</v>
      </c>
      <c r="D8" s="93"/>
      <c r="E8" s="93"/>
      <c r="F8" s="93"/>
      <c r="G8" s="93"/>
      <c r="H8" s="86"/>
      <c r="I8" s="86"/>
      <c r="J8" s="86"/>
      <c r="K8" s="94"/>
      <c r="L8" s="65"/>
      <c r="M8" s="64"/>
      <c r="N8" s="64"/>
      <c r="O8" s="64"/>
      <c r="P8" s="64"/>
      <c r="Q8" s="64"/>
    </row>
    <row r="9" spans="1:17" ht="13.5" customHeight="1">
      <c r="A9" s="91"/>
      <c r="B9" s="97"/>
      <c r="C9" s="92" t="s">
        <v>49</v>
      </c>
      <c r="D9" s="93"/>
      <c r="E9" s="93"/>
      <c r="F9" s="93"/>
      <c r="G9" s="93"/>
      <c r="H9" s="86"/>
      <c r="I9" s="86"/>
      <c r="J9" s="86"/>
      <c r="K9" s="94"/>
      <c r="L9" s="65"/>
      <c r="M9" s="64"/>
      <c r="N9" s="64"/>
      <c r="O9" s="64"/>
      <c r="P9" s="64"/>
      <c r="Q9" s="64"/>
    </row>
    <row r="10" spans="1:17" ht="13.5" customHeight="1" thickBot="1">
      <c r="A10" s="98"/>
      <c r="B10" s="99"/>
      <c r="C10" s="100"/>
      <c r="D10" s="100"/>
      <c r="E10" s="100"/>
      <c r="F10" s="100"/>
      <c r="G10" s="100"/>
      <c r="H10" s="101"/>
      <c r="I10" s="101"/>
      <c r="J10" s="101"/>
      <c r="K10" s="102"/>
      <c r="L10" s="65"/>
      <c r="M10" s="64"/>
      <c r="N10" s="64"/>
      <c r="O10" s="64"/>
      <c r="P10" s="64"/>
      <c r="Q10" s="64"/>
    </row>
    <row r="11" spans="1:17" ht="13.5" customHeight="1">
      <c r="A11" s="86"/>
      <c r="B11" s="93"/>
      <c r="C11" s="93"/>
      <c r="D11" s="93"/>
      <c r="E11" s="93"/>
      <c r="F11" s="93"/>
      <c r="G11" s="93"/>
      <c r="H11" s="86"/>
      <c r="I11" s="86"/>
      <c r="J11" s="86"/>
      <c r="K11" s="86"/>
      <c r="L11" s="64"/>
      <c r="M11" s="64"/>
      <c r="N11" s="64"/>
      <c r="O11" s="64"/>
      <c r="P11" s="64"/>
      <c r="Q11" s="64"/>
    </row>
    <row r="12" spans="1:17" ht="13.5" customHeight="1" thickBot="1">
      <c r="A12" s="86"/>
      <c r="B12" s="103" t="s">
        <v>42</v>
      </c>
      <c r="C12" s="104"/>
      <c r="D12" s="104"/>
      <c r="E12" s="104"/>
      <c r="F12" s="104"/>
      <c r="G12" s="104"/>
      <c r="H12" s="86"/>
      <c r="I12" s="86"/>
      <c r="J12" s="86"/>
      <c r="K12" s="86"/>
      <c r="L12" s="64"/>
      <c r="M12" s="64"/>
      <c r="N12" s="64"/>
      <c r="O12" s="64"/>
      <c r="P12" s="64"/>
      <c r="Q12" s="64"/>
    </row>
    <row r="13" spans="1:17">
      <c r="A13" s="86"/>
      <c r="B13" s="105" t="s">
        <v>13</v>
      </c>
      <c r="C13" s="106"/>
      <c r="D13" s="106"/>
      <c r="E13" s="106"/>
      <c r="F13" s="106"/>
      <c r="G13" s="107"/>
      <c r="H13" s="86"/>
      <c r="I13" s="86"/>
      <c r="J13" s="86"/>
      <c r="K13" s="86"/>
      <c r="L13" s="64"/>
      <c r="M13" s="64"/>
      <c r="N13" s="64"/>
      <c r="O13" s="64"/>
      <c r="P13" s="64"/>
      <c r="Q13" s="64"/>
    </row>
    <row r="14" spans="1:17">
      <c r="A14" s="86"/>
      <c r="B14" s="108" t="s">
        <v>55</v>
      </c>
      <c r="C14" s="109"/>
      <c r="D14" s="109"/>
      <c r="E14" s="109"/>
      <c r="F14" s="109"/>
      <c r="G14" s="110"/>
      <c r="H14" s="86"/>
      <c r="I14" s="86"/>
      <c r="J14" s="86"/>
      <c r="K14" s="86"/>
      <c r="L14" s="64"/>
      <c r="M14" s="64"/>
      <c r="N14" s="64"/>
      <c r="O14" s="64"/>
      <c r="P14" s="64"/>
      <c r="Q14" s="64"/>
    </row>
    <row r="15" spans="1:17">
      <c r="A15" s="86"/>
      <c r="B15" s="111" t="s">
        <v>0</v>
      </c>
      <c r="C15" s="112"/>
      <c r="D15" s="112"/>
      <c r="E15" s="112"/>
      <c r="F15" s="112"/>
      <c r="G15" s="113"/>
      <c r="H15" s="86"/>
      <c r="I15" s="86"/>
      <c r="J15" s="86"/>
      <c r="K15" s="86"/>
      <c r="L15" s="64"/>
      <c r="M15" s="64"/>
      <c r="N15" s="64"/>
      <c r="O15" s="64"/>
      <c r="P15" s="64"/>
      <c r="Q15" s="64"/>
    </row>
    <row r="16" spans="1:17">
      <c r="A16" s="86"/>
      <c r="B16" s="108" t="s">
        <v>14</v>
      </c>
      <c r="C16" s="109"/>
      <c r="D16" s="109"/>
      <c r="E16" s="109"/>
      <c r="F16" s="109"/>
      <c r="G16" s="110"/>
      <c r="H16" s="86"/>
      <c r="I16" s="86"/>
      <c r="J16" s="86"/>
      <c r="K16" s="86"/>
      <c r="L16" s="64"/>
      <c r="M16" s="64"/>
      <c r="N16" s="64"/>
      <c r="O16" s="64"/>
      <c r="P16" s="64"/>
      <c r="Q16" s="64"/>
    </row>
    <row r="17" spans="1:17">
      <c r="A17" s="86"/>
      <c r="B17" s="114" t="s">
        <v>16</v>
      </c>
      <c r="C17" s="115"/>
      <c r="D17" s="115"/>
      <c r="E17" s="115"/>
      <c r="F17" s="115"/>
      <c r="G17" s="116"/>
      <c r="H17" s="86"/>
      <c r="I17" s="86"/>
      <c r="J17" s="86"/>
      <c r="K17" s="86"/>
      <c r="L17" s="64"/>
      <c r="M17" s="64"/>
      <c r="N17" s="64"/>
      <c r="O17" s="64"/>
      <c r="P17" s="64"/>
      <c r="Q17" s="64"/>
    </row>
    <row r="18" spans="1:17" ht="14.25" thickBot="1">
      <c r="A18" s="86"/>
      <c r="B18" s="117" t="s">
        <v>15</v>
      </c>
      <c r="C18" s="118"/>
      <c r="D18" s="118"/>
      <c r="E18" s="118"/>
      <c r="F18" s="118"/>
      <c r="G18" s="119"/>
      <c r="H18" s="86"/>
      <c r="I18" s="86"/>
      <c r="J18" s="86"/>
      <c r="K18" s="86"/>
      <c r="L18" s="64"/>
      <c r="M18" s="64"/>
      <c r="N18" s="64"/>
      <c r="O18" s="64"/>
      <c r="P18" s="64"/>
      <c r="Q18" s="64"/>
    </row>
    <row r="19" spans="1:17">
      <c r="A19" s="86"/>
      <c r="B19" s="120"/>
      <c r="C19" s="86"/>
      <c r="D19" s="86"/>
      <c r="E19" s="86"/>
      <c r="F19" s="86"/>
      <c r="G19" s="86"/>
      <c r="H19" s="86"/>
      <c r="I19" s="86"/>
      <c r="J19" s="86"/>
      <c r="K19" s="86"/>
      <c r="L19" s="64"/>
      <c r="M19" s="64"/>
      <c r="N19" s="64"/>
      <c r="O19" s="64"/>
      <c r="P19" s="64"/>
      <c r="Q19" s="64"/>
    </row>
    <row r="20" spans="1:17" ht="14.25" thickBot="1">
      <c r="A20" s="86"/>
      <c r="B20" s="121" t="s">
        <v>27</v>
      </c>
      <c r="C20" s="86"/>
      <c r="D20" s="86"/>
      <c r="E20" s="86"/>
      <c r="F20" s="86"/>
      <c r="G20" s="86"/>
      <c r="H20" s="86"/>
      <c r="I20" s="86"/>
      <c r="J20" s="86"/>
      <c r="K20" s="86"/>
      <c r="L20" s="64"/>
      <c r="M20" s="64"/>
      <c r="N20" s="64"/>
      <c r="O20" s="64"/>
      <c r="P20" s="64"/>
      <c r="Q20" s="64"/>
    </row>
    <row r="21" spans="1:17">
      <c r="A21" s="86"/>
      <c r="B21" s="122" t="s">
        <v>17</v>
      </c>
      <c r="C21" s="172">
        <v>2023</v>
      </c>
      <c r="D21" s="86" t="s">
        <v>12</v>
      </c>
      <c r="E21" s="123" t="s">
        <v>25</v>
      </c>
      <c r="F21" s="86"/>
      <c r="G21" s="86"/>
      <c r="H21" s="86"/>
      <c r="I21" s="86"/>
      <c r="J21" s="86"/>
      <c r="K21" s="86"/>
      <c r="L21" s="64"/>
      <c r="M21" s="64"/>
      <c r="N21" s="64"/>
      <c r="O21" s="64"/>
      <c r="P21" s="64"/>
      <c r="Q21" s="64"/>
    </row>
    <row r="22" spans="1:17">
      <c r="A22" s="86"/>
      <c r="B22" s="124" t="s">
        <v>18</v>
      </c>
      <c r="C22" s="125">
        <v>2030</v>
      </c>
      <c r="D22" s="86" t="s">
        <v>12</v>
      </c>
      <c r="E22" s="123" t="s">
        <v>24</v>
      </c>
      <c r="F22" s="86"/>
      <c r="G22" s="86"/>
      <c r="H22" s="86"/>
      <c r="I22" s="86"/>
      <c r="J22" s="86"/>
      <c r="K22" s="86"/>
      <c r="L22" s="64"/>
      <c r="M22" s="64"/>
      <c r="N22" s="64"/>
      <c r="O22" s="64"/>
      <c r="P22" s="64"/>
      <c r="Q22" s="64"/>
    </row>
    <row r="23" spans="1:17" ht="46.5" customHeight="1">
      <c r="A23" s="86"/>
      <c r="B23" s="126" t="s">
        <v>19</v>
      </c>
      <c r="C23" s="127">
        <v>30</v>
      </c>
      <c r="D23" s="128" t="s">
        <v>20</v>
      </c>
      <c r="E23" s="129" t="s">
        <v>44</v>
      </c>
      <c r="F23" s="86"/>
      <c r="G23" s="86"/>
      <c r="H23" s="86"/>
      <c r="I23" s="86"/>
      <c r="J23" s="86"/>
      <c r="K23" s="86"/>
      <c r="L23" s="64"/>
      <c r="M23" s="64"/>
      <c r="N23" s="64"/>
      <c r="O23" s="64"/>
      <c r="P23" s="64"/>
      <c r="Q23" s="64"/>
    </row>
    <row r="24" spans="1:17" ht="14.25" thickBot="1">
      <c r="A24" s="86"/>
      <c r="B24" s="130" t="s">
        <v>41</v>
      </c>
      <c r="C24" s="131" t="s">
        <v>52</v>
      </c>
      <c r="D24" s="128"/>
      <c r="E24" s="123" t="s">
        <v>43</v>
      </c>
      <c r="F24" s="86"/>
      <c r="G24" s="86"/>
      <c r="H24" s="86"/>
      <c r="I24" s="86"/>
      <c r="J24" s="86"/>
      <c r="K24" s="86"/>
      <c r="L24" s="64"/>
      <c r="M24" s="64"/>
      <c r="N24" s="64"/>
      <c r="O24" s="64"/>
      <c r="P24" s="64"/>
      <c r="Q24" s="64"/>
    </row>
    <row r="25" spans="1:17">
      <c r="A25" s="86"/>
      <c r="B25" s="132"/>
      <c r="C25" s="86"/>
      <c r="D25" s="86"/>
      <c r="E25" s="86"/>
      <c r="F25" s="86"/>
      <c r="G25" s="86"/>
      <c r="H25" s="86"/>
      <c r="I25" s="86"/>
      <c r="J25" s="86"/>
      <c r="K25" s="86"/>
      <c r="L25" s="64"/>
      <c r="M25" s="64"/>
      <c r="N25" s="64"/>
      <c r="O25" s="64"/>
      <c r="P25" s="64"/>
      <c r="Q25" s="64"/>
    </row>
    <row r="26" spans="1:17" ht="14.25" thickBot="1">
      <c r="A26" s="86"/>
      <c r="B26" s="121" t="s">
        <v>26</v>
      </c>
      <c r="C26" s="86"/>
      <c r="D26" s="86"/>
      <c r="E26" s="86"/>
      <c r="F26" s="86"/>
      <c r="G26" s="86"/>
      <c r="H26" s="86"/>
      <c r="I26" s="86"/>
      <c r="J26" s="86"/>
      <c r="K26" s="86"/>
      <c r="L26" s="64"/>
      <c r="M26" s="64"/>
      <c r="N26" s="64"/>
      <c r="O26" s="64"/>
      <c r="P26" s="64"/>
      <c r="Q26" s="64"/>
    </row>
    <row r="27" spans="1:17">
      <c r="A27" s="86"/>
      <c r="B27" s="133" t="s">
        <v>12</v>
      </c>
      <c r="C27" s="134" t="s">
        <v>17</v>
      </c>
      <c r="D27" s="134" t="s">
        <v>1</v>
      </c>
      <c r="E27" s="134" t="s">
        <v>2</v>
      </c>
      <c r="F27" s="134" t="s">
        <v>3</v>
      </c>
      <c r="G27" s="134" t="s">
        <v>4</v>
      </c>
      <c r="H27" s="134" t="s">
        <v>23</v>
      </c>
      <c r="I27" s="134" t="s">
        <v>6</v>
      </c>
      <c r="J27" s="134" t="s">
        <v>7</v>
      </c>
      <c r="K27" s="135" t="s">
        <v>8</v>
      </c>
      <c r="L27" s="64"/>
      <c r="M27" s="64"/>
      <c r="N27" s="64"/>
      <c r="O27" s="64"/>
      <c r="P27" s="64"/>
      <c r="Q27" s="64"/>
    </row>
    <row r="28" spans="1:17">
      <c r="A28" s="86"/>
      <c r="B28" s="124" t="s">
        <v>21</v>
      </c>
      <c r="C28" s="136">
        <v>100</v>
      </c>
      <c r="D28" s="136">
        <v>100</v>
      </c>
      <c r="E28" s="137"/>
      <c r="F28" s="137"/>
      <c r="G28" s="137"/>
      <c r="H28" s="137"/>
      <c r="I28" s="137"/>
      <c r="J28" s="137"/>
      <c r="K28" s="138"/>
      <c r="L28" s="64"/>
      <c r="M28" s="64"/>
      <c r="N28" s="64"/>
      <c r="O28" s="64"/>
      <c r="P28" s="64"/>
      <c r="Q28" s="64"/>
    </row>
    <row r="29" spans="1:17" ht="14.25" thickBot="1">
      <c r="A29" s="86"/>
      <c r="B29" s="139" t="s">
        <v>22</v>
      </c>
      <c r="C29" s="140"/>
      <c r="D29" s="140"/>
      <c r="E29" s="141">
        <f>$C$28-(($C$28-$K$29)/7)</f>
        <v>95.714285714285708</v>
      </c>
      <c r="F29" s="141">
        <f>$C$28-(($C$28-$K$29)*2/7)</f>
        <v>91.428571428571431</v>
      </c>
      <c r="G29" s="141">
        <f>$C$28-(($C$28-$K$29)*3/7)</f>
        <v>87.142857142857139</v>
      </c>
      <c r="H29" s="141">
        <f>$C$28-(($C$28-$K$29)*4/7)</f>
        <v>82.857142857142861</v>
      </c>
      <c r="I29" s="141">
        <f>$C$28-(($C$28-$K$29)*5/7)</f>
        <v>78.571428571428569</v>
      </c>
      <c r="J29" s="141">
        <f>$C$28-(($C$28-$K$29)*6/7)</f>
        <v>74.285714285714278</v>
      </c>
      <c r="K29" s="142">
        <f>C28*(1-C23/100)</f>
        <v>70</v>
      </c>
      <c r="L29" s="64"/>
      <c r="M29" s="64"/>
      <c r="N29" s="64"/>
      <c r="O29" s="64"/>
      <c r="P29" s="64"/>
      <c r="Q29" s="64"/>
    </row>
    <row r="30" spans="1:17">
      <c r="A30" s="86"/>
      <c r="B30" s="132"/>
      <c r="C30" s="86"/>
      <c r="D30" s="86"/>
      <c r="E30" s="86"/>
      <c r="F30" s="86"/>
      <c r="G30" s="86"/>
      <c r="H30" s="86"/>
      <c r="I30" s="86"/>
      <c r="J30" s="86"/>
      <c r="K30" s="86"/>
      <c r="L30" s="64"/>
      <c r="M30" s="64"/>
      <c r="N30" s="64"/>
      <c r="O30" s="64"/>
      <c r="P30" s="64"/>
      <c r="Q30" s="64"/>
    </row>
    <row r="31" spans="1:17" ht="14.25" thickBot="1">
      <c r="A31" s="86"/>
      <c r="B31" s="143" t="s">
        <v>29</v>
      </c>
      <c r="C31" s="86"/>
      <c r="D31" s="86"/>
      <c r="E31" s="86"/>
      <c r="F31" s="86"/>
      <c r="G31" s="86"/>
      <c r="H31" s="86"/>
      <c r="I31" s="86"/>
      <c r="J31" s="86"/>
      <c r="K31" s="86"/>
      <c r="L31" s="64"/>
      <c r="M31" s="64"/>
      <c r="N31" s="64"/>
      <c r="O31" s="64"/>
      <c r="P31" s="64"/>
      <c r="Q31" s="64"/>
    </row>
    <row r="32" spans="1:17" ht="27" customHeight="1">
      <c r="A32" s="86"/>
      <c r="B32" s="182" t="s">
        <v>30</v>
      </c>
      <c r="C32" s="183"/>
      <c r="D32" s="144" t="s">
        <v>1</v>
      </c>
      <c r="E32" s="144" t="s">
        <v>2</v>
      </c>
      <c r="F32" s="144" t="s">
        <v>3</v>
      </c>
      <c r="G32" s="144" t="s">
        <v>4</v>
      </c>
      <c r="H32" s="144" t="s">
        <v>5</v>
      </c>
      <c r="I32" s="144" t="s">
        <v>6</v>
      </c>
      <c r="J32" s="144" t="s">
        <v>7</v>
      </c>
      <c r="K32" s="135" t="s">
        <v>8</v>
      </c>
      <c r="L32" s="64"/>
      <c r="M32" s="64"/>
      <c r="N32" s="64"/>
      <c r="O32" s="64"/>
      <c r="P32" s="64"/>
      <c r="Q32" s="64"/>
    </row>
    <row r="33" spans="1:17">
      <c r="A33" s="86"/>
      <c r="B33" s="145"/>
      <c r="C33" s="146" t="s">
        <v>31</v>
      </c>
      <c r="D33" s="137"/>
      <c r="E33" s="147">
        <f>($D$28-$K$29)/7</f>
        <v>4.2857142857142856</v>
      </c>
      <c r="F33" s="147">
        <f t="shared" ref="F33:K33" si="0">($D$28-$K$29)/7</f>
        <v>4.2857142857142856</v>
      </c>
      <c r="G33" s="147">
        <f t="shared" si="0"/>
        <v>4.2857142857142856</v>
      </c>
      <c r="H33" s="147">
        <f t="shared" si="0"/>
        <v>4.2857142857142856</v>
      </c>
      <c r="I33" s="147">
        <f t="shared" si="0"/>
        <v>4.2857142857142856</v>
      </c>
      <c r="J33" s="147">
        <f t="shared" si="0"/>
        <v>4.2857142857142856</v>
      </c>
      <c r="K33" s="148">
        <f t="shared" si="0"/>
        <v>4.2857142857142856</v>
      </c>
      <c r="L33" s="64"/>
      <c r="M33" s="64"/>
      <c r="N33" s="64"/>
      <c r="O33" s="64"/>
      <c r="P33" s="64"/>
      <c r="Q33" s="64"/>
    </row>
    <row r="34" spans="1:17">
      <c r="A34" s="86"/>
      <c r="B34" s="179" t="s">
        <v>9</v>
      </c>
      <c r="C34" s="180"/>
      <c r="D34" s="137"/>
      <c r="E34" s="149">
        <v>1</v>
      </c>
      <c r="F34" s="149">
        <v>1</v>
      </c>
      <c r="G34" s="149">
        <v>1</v>
      </c>
      <c r="H34" s="149">
        <v>1</v>
      </c>
      <c r="I34" s="149"/>
      <c r="J34" s="149"/>
      <c r="K34" s="150"/>
      <c r="L34" s="64"/>
      <c r="M34" s="64"/>
      <c r="N34" s="64"/>
      <c r="O34" s="64"/>
      <c r="P34" s="64"/>
      <c r="Q34" s="64"/>
    </row>
    <row r="35" spans="1:17">
      <c r="A35" s="86"/>
      <c r="B35" s="179" t="s">
        <v>10</v>
      </c>
      <c r="C35" s="180"/>
      <c r="D35" s="137"/>
      <c r="E35" s="149"/>
      <c r="F35" s="149"/>
      <c r="G35" s="149"/>
      <c r="H35" s="149"/>
      <c r="I35" s="149"/>
      <c r="J35" s="149"/>
      <c r="K35" s="150"/>
      <c r="L35" s="64"/>
      <c r="M35" s="64"/>
      <c r="N35" s="64"/>
      <c r="O35" s="64"/>
      <c r="P35" s="64"/>
      <c r="Q35" s="64"/>
    </row>
    <row r="36" spans="1:17">
      <c r="A36" s="86"/>
      <c r="B36" s="179" t="s">
        <v>11</v>
      </c>
      <c r="C36" s="180"/>
      <c r="D36" s="137"/>
      <c r="E36" s="149">
        <v>10</v>
      </c>
      <c r="F36" s="149"/>
      <c r="G36" s="149"/>
      <c r="H36" s="149"/>
      <c r="I36" s="149"/>
      <c r="J36" s="149"/>
      <c r="K36" s="150"/>
      <c r="L36" s="64"/>
      <c r="M36" s="64"/>
      <c r="N36" s="64"/>
      <c r="O36" s="64"/>
      <c r="P36" s="64"/>
      <c r="Q36" s="64"/>
    </row>
    <row r="37" spans="1:17">
      <c r="A37" s="86"/>
      <c r="B37" s="179" t="s">
        <v>32</v>
      </c>
      <c r="C37" s="180"/>
      <c r="D37" s="137"/>
      <c r="E37" s="149"/>
      <c r="F37" s="149"/>
      <c r="G37" s="149"/>
      <c r="H37" s="149"/>
      <c r="I37" s="149"/>
      <c r="J37" s="149"/>
      <c r="K37" s="150">
        <v>11</v>
      </c>
      <c r="L37" s="64"/>
      <c r="M37" s="64"/>
      <c r="N37" s="64"/>
      <c r="O37" s="64"/>
      <c r="P37" s="64"/>
      <c r="Q37" s="64"/>
    </row>
    <row r="38" spans="1:17">
      <c r="A38" s="86"/>
      <c r="B38" s="179" t="s">
        <v>53</v>
      </c>
      <c r="C38" s="180"/>
      <c r="D38" s="137"/>
      <c r="E38" s="149"/>
      <c r="F38" s="149"/>
      <c r="G38" s="149"/>
      <c r="H38" s="149"/>
      <c r="I38" s="149"/>
      <c r="J38" s="149"/>
      <c r="K38" s="150"/>
      <c r="L38" s="64"/>
      <c r="M38" s="64"/>
      <c r="N38" s="64"/>
      <c r="O38" s="64"/>
      <c r="P38" s="64"/>
      <c r="Q38" s="64"/>
    </row>
    <row r="39" spans="1:17">
      <c r="A39" s="86"/>
      <c r="B39" s="179" t="s">
        <v>35</v>
      </c>
      <c r="C39" s="180"/>
      <c r="D39" s="137"/>
      <c r="E39" s="149"/>
      <c r="F39" s="149"/>
      <c r="G39" s="149">
        <v>5</v>
      </c>
      <c r="H39" s="149"/>
      <c r="I39" s="149"/>
      <c r="J39" s="149"/>
      <c r="K39" s="150"/>
      <c r="L39" s="64"/>
      <c r="M39" s="64"/>
      <c r="N39" s="64"/>
      <c r="O39" s="64"/>
      <c r="P39" s="64"/>
      <c r="Q39" s="64"/>
    </row>
    <row r="40" spans="1:17">
      <c r="A40" s="86"/>
      <c r="B40" s="179" t="s">
        <v>36</v>
      </c>
      <c r="C40" s="180"/>
      <c r="D40" s="137"/>
      <c r="E40" s="149"/>
      <c r="F40" s="149"/>
      <c r="G40" s="149"/>
      <c r="H40" s="149"/>
      <c r="I40" s="149"/>
      <c r="J40" s="149"/>
      <c r="K40" s="150"/>
      <c r="L40" s="64"/>
      <c r="M40" s="64"/>
      <c r="N40" s="64"/>
      <c r="O40" s="64"/>
      <c r="P40" s="64"/>
      <c r="Q40" s="64"/>
    </row>
    <row r="41" spans="1:17">
      <c r="A41" s="86"/>
      <c r="B41" s="179" t="s">
        <v>37</v>
      </c>
      <c r="C41" s="180"/>
      <c r="D41" s="137"/>
      <c r="E41" s="149"/>
      <c r="F41" s="149"/>
      <c r="G41" s="149"/>
      <c r="H41" s="149"/>
      <c r="I41" s="149"/>
      <c r="J41" s="149"/>
      <c r="K41" s="150"/>
      <c r="L41" s="64"/>
      <c r="M41" s="64"/>
      <c r="N41" s="64"/>
      <c r="O41" s="64"/>
      <c r="P41" s="64"/>
      <c r="Q41" s="64"/>
    </row>
    <row r="42" spans="1:17">
      <c r="A42" s="86"/>
      <c r="B42" s="151" t="s">
        <v>33</v>
      </c>
      <c r="C42" s="152" t="s">
        <v>34</v>
      </c>
      <c r="D42" s="153"/>
      <c r="E42" s="154">
        <f>SUM(E34:E41)</f>
        <v>11</v>
      </c>
      <c r="F42" s="154">
        <f t="shared" ref="F42:K42" si="1">SUM(F34:F41)</f>
        <v>1</v>
      </c>
      <c r="G42" s="154">
        <f t="shared" si="1"/>
        <v>6</v>
      </c>
      <c r="H42" s="154">
        <f t="shared" si="1"/>
        <v>1</v>
      </c>
      <c r="I42" s="154">
        <f t="shared" si="1"/>
        <v>0</v>
      </c>
      <c r="J42" s="154">
        <f t="shared" si="1"/>
        <v>0</v>
      </c>
      <c r="K42" s="155">
        <f t="shared" si="1"/>
        <v>11</v>
      </c>
      <c r="L42" s="64"/>
      <c r="M42" s="64"/>
      <c r="N42" s="64"/>
      <c r="O42" s="64"/>
      <c r="P42" s="64"/>
      <c r="Q42" s="64"/>
    </row>
    <row r="43" spans="1:17">
      <c r="A43" s="86"/>
      <c r="B43" s="151"/>
      <c r="C43" s="152" t="s">
        <v>39</v>
      </c>
      <c r="D43" s="154">
        <f>D28</f>
        <v>100</v>
      </c>
      <c r="E43" s="154">
        <f>D43-E42</f>
        <v>89</v>
      </c>
      <c r="F43" s="154">
        <f t="shared" ref="F43:K43" si="2">E43-F42</f>
        <v>88</v>
      </c>
      <c r="G43" s="154">
        <f t="shared" si="2"/>
        <v>82</v>
      </c>
      <c r="H43" s="154">
        <f t="shared" si="2"/>
        <v>81</v>
      </c>
      <c r="I43" s="154">
        <f t="shared" si="2"/>
        <v>81</v>
      </c>
      <c r="J43" s="154">
        <f t="shared" si="2"/>
        <v>81</v>
      </c>
      <c r="K43" s="156">
        <f t="shared" si="2"/>
        <v>70</v>
      </c>
      <c r="L43" s="64"/>
      <c r="M43" s="64"/>
      <c r="N43" s="64"/>
      <c r="O43" s="64"/>
      <c r="P43" s="64"/>
      <c r="Q43" s="64"/>
    </row>
    <row r="44" spans="1:17" ht="14.25" thickBot="1">
      <c r="A44" s="86"/>
      <c r="B44" s="157"/>
      <c r="C44" s="158" t="s">
        <v>38</v>
      </c>
      <c r="D44" s="159"/>
      <c r="E44" s="160">
        <f>1-E43/D43</f>
        <v>0.10999999999999999</v>
      </c>
      <c r="F44" s="160">
        <f t="shared" ref="F44:K44" si="3">1-F43/E43</f>
        <v>1.1235955056179803E-2</v>
      </c>
      <c r="G44" s="160">
        <f t="shared" si="3"/>
        <v>6.8181818181818232E-2</v>
      </c>
      <c r="H44" s="160">
        <f t="shared" si="3"/>
        <v>1.2195121951219523E-2</v>
      </c>
      <c r="I44" s="160">
        <f t="shared" si="3"/>
        <v>0</v>
      </c>
      <c r="J44" s="160">
        <f t="shared" si="3"/>
        <v>0</v>
      </c>
      <c r="K44" s="161">
        <f t="shared" si="3"/>
        <v>0.13580246913580252</v>
      </c>
      <c r="L44" s="64"/>
      <c r="M44" s="64"/>
      <c r="N44" s="64"/>
      <c r="O44" s="64"/>
      <c r="P44" s="64"/>
      <c r="Q44" s="64"/>
    </row>
    <row r="45" spans="1:17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64"/>
      <c r="M45" s="64"/>
      <c r="N45" s="64"/>
      <c r="O45" s="64"/>
      <c r="P45" s="64"/>
      <c r="Q45" s="64"/>
    </row>
    <row r="46" spans="1:17" ht="14.25" thickBot="1">
      <c r="A46" s="86"/>
      <c r="B46" s="143" t="s">
        <v>50</v>
      </c>
      <c r="C46" s="123" t="s">
        <v>51</v>
      </c>
      <c r="D46" s="86"/>
      <c r="E46" s="86"/>
      <c r="F46" s="86"/>
      <c r="G46" s="86"/>
      <c r="H46" s="86"/>
      <c r="I46" s="86"/>
      <c r="J46" s="86"/>
      <c r="K46" s="86"/>
      <c r="L46" s="64"/>
      <c r="M46" s="64"/>
      <c r="N46" s="64"/>
      <c r="O46" s="64"/>
      <c r="P46" s="64"/>
      <c r="Q46" s="64"/>
    </row>
    <row r="47" spans="1:17">
      <c r="A47" s="86"/>
      <c r="B47" s="162" t="s">
        <v>54</v>
      </c>
      <c r="C47" s="163"/>
      <c r="D47" s="163"/>
      <c r="E47" s="163"/>
      <c r="F47" s="163"/>
      <c r="G47" s="163"/>
      <c r="H47" s="163"/>
      <c r="I47" s="163"/>
      <c r="J47" s="163"/>
      <c r="K47" s="164"/>
      <c r="L47" s="64"/>
      <c r="M47" s="64"/>
      <c r="N47" s="64"/>
      <c r="O47" s="64"/>
      <c r="P47" s="64"/>
      <c r="Q47" s="64"/>
    </row>
    <row r="48" spans="1:17">
      <c r="A48" s="86"/>
      <c r="B48" s="165"/>
      <c r="C48" s="166"/>
      <c r="D48" s="166"/>
      <c r="E48" s="166"/>
      <c r="F48" s="166"/>
      <c r="G48" s="166"/>
      <c r="H48" s="166"/>
      <c r="I48" s="166"/>
      <c r="J48" s="166"/>
      <c r="K48" s="167"/>
      <c r="L48" s="64"/>
      <c r="M48" s="64"/>
      <c r="N48" s="64"/>
      <c r="O48" s="64"/>
      <c r="P48" s="64"/>
      <c r="Q48" s="64"/>
    </row>
    <row r="49" spans="1:17">
      <c r="A49" s="86"/>
      <c r="B49" s="165"/>
      <c r="C49" s="166"/>
      <c r="D49" s="166"/>
      <c r="E49" s="166"/>
      <c r="F49" s="166"/>
      <c r="G49" s="166"/>
      <c r="H49" s="166"/>
      <c r="I49" s="166"/>
      <c r="J49" s="166"/>
      <c r="K49" s="167"/>
      <c r="L49" s="64"/>
      <c r="M49" s="64"/>
      <c r="N49" s="64"/>
      <c r="O49" s="64"/>
      <c r="P49" s="64"/>
      <c r="Q49" s="64"/>
    </row>
    <row r="50" spans="1:17" ht="14.25" thickBot="1">
      <c r="A50" s="86"/>
      <c r="B50" s="168"/>
      <c r="C50" s="169"/>
      <c r="D50" s="169"/>
      <c r="E50" s="169"/>
      <c r="F50" s="169"/>
      <c r="G50" s="169"/>
      <c r="H50" s="169"/>
      <c r="I50" s="169"/>
      <c r="J50" s="169"/>
      <c r="K50" s="170"/>
      <c r="L50" s="64"/>
      <c r="M50" s="64"/>
      <c r="N50" s="64"/>
      <c r="O50" s="64"/>
      <c r="P50" s="64"/>
      <c r="Q50" s="64"/>
    </row>
  </sheetData>
  <sheetProtection sheet="1" objects="1" scenarios="1"/>
  <mergeCells count="10">
    <mergeCell ref="B38:C38"/>
    <mergeCell ref="B39:C39"/>
    <mergeCell ref="B40:C40"/>
    <mergeCell ref="B41:C41"/>
    <mergeCell ref="B1:K2"/>
    <mergeCell ref="B32:C32"/>
    <mergeCell ref="B34:C34"/>
    <mergeCell ref="B35:C35"/>
    <mergeCell ref="B36:C36"/>
    <mergeCell ref="B37:C37"/>
  </mergeCells>
  <phoneticPr fontId="1"/>
  <dataValidations count="2">
    <dataValidation type="list" allowBlank="1" showInputMessage="1" showErrorMessage="1" sqref="C24">
      <formula1>"温室効果ガス全体,電気由来の温室効果ガス"</formula1>
    </dataValidation>
    <dataValidation type="list" allowBlank="1" showInputMessage="1" showErrorMessage="1" sqref="C22">
      <formula1>"2030, ,"</formula1>
    </dataValidation>
  </dataValidations>
  <pageMargins left="0.70866141732283472" right="0.31496062992125984" top="0.74803149606299213" bottom="0.74803149606299213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参考様式（GHG排出量削減計画（GHGの場合））</vt:lpstr>
      <vt:lpstr>【記載例】参考様式（GHG排出量削減計画(GHGの場合))</vt:lpstr>
      <vt:lpstr>'【記載例】参考様式（GHG排出量削減計画(GHGの場合))'!Print_Area</vt:lpstr>
      <vt:lpstr>'参考様式（GHG排出量削減計画（GHGの場合））'!Print_Area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2024-06-21T12:21:44Z</dcterms:modified>
</cp:coreProperties>
</file>